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90" windowWidth="15480" windowHeight="11505" tabRatio="857" firstSheet="10" activeTab="21"/>
  </bookViews>
  <sheets>
    <sheet name="2005_total_1" sheetId="21" r:id="rId1"/>
    <sheet name="2005_male_1" sheetId="3" r:id="rId2"/>
    <sheet name="2005_female_1" sheetId="4" r:id="rId3"/>
    <sheet name="2005_total_2" sheetId="22" r:id="rId4"/>
    <sheet name="2005_male_2" sheetId="5" r:id="rId5"/>
    <sheet name="2005_female_2" sheetId="6" r:id="rId6"/>
    <sheet name="2005_total_3" sheetId="18" r:id="rId7"/>
    <sheet name="2005_male_3" sheetId="7" r:id="rId8"/>
    <sheet name="2005_female_3" sheetId="8" r:id="rId9"/>
    <sheet name="2005_total_4" sheetId="17" r:id="rId10"/>
    <sheet name="2005_male_4" sheetId="9" r:id="rId11"/>
    <sheet name="2005_female_4" sheetId="10" r:id="rId12"/>
    <sheet name="2005_育齡婦女" sheetId="32" r:id="rId13"/>
    <sheet name="2010_total" sheetId="29" r:id="rId14"/>
    <sheet name="2010_male" sheetId="30" r:id="rId15"/>
    <sheet name="2010_female" sheetId="31" r:id="rId16"/>
    <sheet name="2011_total" sheetId="28" r:id="rId17"/>
    <sheet name="2011_male" sheetId="27" r:id="rId18"/>
    <sheet name="2011_female" sheetId="23" r:id="rId19"/>
    <sheet name="2012_total" sheetId="25" r:id="rId20"/>
    <sheet name="2012_male" sheetId="24" r:id="rId21"/>
    <sheet name="2012_female" sheetId="26" r:id="rId22"/>
  </sheets>
  <calcPr calcId="145621"/>
</workbook>
</file>

<file path=xl/calcChain.xml><?xml version="1.0" encoding="utf-8"?>
<calcChain xmlns="http://schemas.openxmlformats.org/spreadsheetml/2006/main">
  <c r="G8" i="21" l="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7" i="21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7" i="3"/>
  <c r="L8" i="21" l="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7" i="21"/>
  <c r="L8" i="3"/>
  <c r="L9" i="3"/>
  <c r="L11" i="3"/>
  <c r="L12" i="3"/>
  <c r="L13" i="3"/>
  <c r="L14" i="3"/>
  <c r="L15" i="3"/>
  <c r="L16" i="3"/>
  <c r="L17" i="3"/>
  <c r="L18" i="3"/>
  <c r="L19" i="3"/>
  <c r="L20" i="3"/>
  <c r="L21" i="3"/>
  <c r="L22" i="3"/>
  <c r="L7" i="3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7" i="31"/>
  <c r="L7" i="28"/>
  <c r="G7" i="31"/>
  <c r="L22" i="4" l="1"/>
  <c r="G22" i="4"/>
  <c r="L21" i="4"/>
  <c r="G21" i="4"/>
  <c r="L20" i="4"/>
  <c r="G20" i="4"/>
  <c r="L19" i="4"/>
  <c r="G19" i="4"/>
  <c r="L18" i="4"/>
  <c r="G18" i="4"/>
  <c r="L17" i="4"/>
  <c r="G17" i="4"/>
  <c r="L16" i="4"/>
  <c r="G16" i="4"/>
  <c r="L15" i="4"/>
  <c r="G15" i="4"/>
  <c r="L14" i="4"/>
  <c r="G14" i="4"/>
  <c r="L13" i="4"/>
  <c r="G13" i="4"/>
  <c r="L12" i="4"/>
  <c r="G12" i="4"/>
  <c r="L11" i="4"/>
  <c r="G11" i="4"/>
  <c r="L10" i="4"/>
  <c r="G10" i="4"/>
  <c r="L9" i="4"/>
  <c r="G9" i="4"/>
  <c r="L8" i="4"/>
  <c r="G8" i="4"/>
  <c r="L7" i="4"/>
  <c r="G7" i="4"/>
  <c r="L21" i="5"/>
  <c r="G21" i="5"/>
  <c r="L20" i="5"/>
  <c r="G20" i="5"/>
  <c r="L19" i="5"/>
  <c r="G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L11" i="5"/>
  <c r="G11" i="5"/>
  <c r="L10" i="5"/>
  <c r="G10" i="5"/>
  <c r="L9" i="5"/>
  <c r="G9" i="5"/>
  <c r="L8" i="5"/>
  <c r="G8" i="5"/>
  <c r="L7" i="5"/>
  <c r="G7" i="5"/>
  <c r="L21" i="6"/>
  <c r="G21" i="6"/>
  <c r="L20" i="6"/>
  <c r="G20" i="6"/>
  <c r="L19" i="6"/>
  <c r="G19" i="6"/>
  <c r="L18" i="6"/>
  <c r="G18" i="6"/>
  <c r="L17" i="6"/>
  <c r="G17" i="6"/>
  <c r="L16" i="6"/>
  <c r="G16" i="6"/>
  <c r="L15" i="6"/>
  <c r="G15" i="6"/>
  <c r="L14" i="6"/>
  <c r="G14" i="6"/>
  <c r="L13" i="6"/>
  <c r="G13" i="6"/>
  <c r="L12" i="6"/>
  <c r="G12" i="6"/>
  <c r="L11" i="6"/>
  <c r="G11" i="6"/>
  <c r="L10" i="6"/>
  <c r="G10" i="6"/>
  <c r="L9" i="6"/>
  <c r="G9" i="6"/>
  <c r="L8" i="6"/>
  <c r="G8" i="6"/>
  <c r="L7" i="6"/>
  <c r="G7" i="6"/>
  <c r="L22" i="22"/>
  <c r="G22" i="22"/>
  <c r="L21" i="22"/>
  <c r="G21" i="22"/>
  <c r="L20" i="22"/>
  <c r="G20" i="22"/>
  <c r="L19" i="22"/>
  <c r="G19" i="22"/>
  <c r="L18" i="22"/>
  <c r="G18" i="22"/>
  <c r="L17" i="22"/>
  <c r="G17" i="22"/>
  <c r="L16" i="22"/>
  <c r="G16" i="22"/>
  <c r="L15" i="22"/>
  <c r="G15" i="22"/>
  <c r="L14" i="22"/>
  <c r="G14" i="22"/>
  <c r="L13" i="22"/>
  <c r="G13" i="22"/>
  <c r="L12" i="22"/>
  <c r="G12" i="22"/>
  <c r="L11" i="22"/>
  <c r="G11" i="22"/>
  <c r="L10" i="22"/>
  <c r="G10" i="22"/>
  <c r="L9" i="22"/>
  <c r="G9" i="22"/>
  <c r="L8" i="22"/>
  <c r="G8" i="22"/>
  <c r="L7" i="22"/>
  <c r="G7" i="22"/>
  <c r="L21" i="7"/>
  <c r="G21" i="7"/>
  <c r="L20" i="7"/>
  <c r="G20" i="7"/>
  <c r="L19" i="7"/>
  <c r="G19" i="7"/>
  <c r="L18" i="7"/>
  <c r="G18" i="7"/>
  <c r="L17" i="7"/>
  <c r="G17" i="7"/>
  <c r="L16" i="7"/>
  <c r="G16" i="7"/>
  <c r="L15" i="7"/>
  <c r="G15" i="7"/>
  <c r="L14" i="7"/>
  <c r="G14" i="7"/>
  <c r="L13" i="7"/>
  <c r="G13" i="7"/>
  <c r="L12" i="7"/>
  <c r="G12" i="7"/>
  <c r="L11" i="7"/>
  <c r="G11" i="7"/>
  <c r="L10" i="7"/>
  <c r="G10" i="7"/>
  <c r="L9" i="7"/>
  <c r="G9" i="7"/>
  <c r="L8" i="7"/>
  <c r="G8" i="7"/>
  <c r="L7" i="7"/>
  <c r="G7" i="7"/>
  <c r="L21" i="8"/>
  <c r="G21" i="8"/>
  <c r="L20" i="8"/>
  <c r="G20" i="8"/>
  <c r="L19" i="8"/>
  <c r="G19" i="8"/>
  <c r="L18" i="8"/>
  <c r="G18" i="8"/>
  <c r="L17" i="8"/>
  <c r="G17" i="8"/>
  <c r="L16" i="8"/>
  <c r="G16" i="8"/>
  <c r="L15" i="8"/>
  <c r="G15" i="8"/>
  <c r="L14" i="8"/>
  <c r="G14" i="8"/>
  <c r="L13" i="8"/>
  <c r="G13" i="8"/>
  <c r="L12" i="8"/>
  <c r="G12" i="8"/>
  <c r="L11" i="8"/>
  <c r="G11" i="8"/>
  <c r="L10" i="8"/>
  <c r="G10" i="8"/>
  <c r="L9" i="8"/>
  <c r="G9" i="8"/>
  <c r="L8" i="8"/>
  <c r="G8" i="8"/>
  <c r="L7" i="8"/>
  <c r="G7" i="8"/>
  <c r="L21" i="18"/>
  <c r="G21" i="18"/>
  <c r="L20" i="18"/>
  <c r="G20" i="18"/>
  <c r="L19" i="18"/>
  <c r="G19" i="18"/>
  <c r="L18" i="18"/>
  <c r="G18" i="18"/>
  <c r="L17" i="18"/>
  <c r="G17" i="18"/>
  <c r="L16" i="18"/>
  <c r="G16" i="18"/>
  <c r="L15" i="18"/>
  <c r="G15" i="18"/>
  <c r="L14" i="18"/>
  <c r="G14" i="18"/>
  <c r="L13" i="18"/>
  <c r="G13" i="18"/>
  <c r="L12" i="18"/>
  <c r="G12" i="18"/>
  <c r="L11" i="18"/>
  <c r="G11" i="18"/>
  <c r="L10" i="18"/>
  <c r="G10" i="18"/>
  <c r="L9" i="18"/>
  <c r="G9" i="18"/>
  <c r="L8" i="18"/>
  <c r="G8" i="18"/>
  <c r="L7" i="18"/>
  <c r="G7" i="18"/>
  <c r="L21" i="9"/>
  <c r="G21" i="9"/>
  <c r="L20" i="9"/>
  <c r="G20" i="9"/>
  <c r="L19" i="9"/>
  <c r="G19" i="9"/>
  <c r="L18" i="9"/>
  <c r="G18" i="9"/>
  <c r="L17" i="9"/>
  <c r="G17" i="9"/>
  <c r="L16" i="9"/>
  <c r="G16" i="9"/>
  <c r="L15" i="9"/>
  <c r="G15" i="9"/>
  <c r="L14" i="9"/>
  <c r="G14" i="9"/>
  <c r="L13" i="9"/>
  <c r="G13" i="9"/>
  <c r="L12" i="9"/>
  <c r="G12" i="9"/>
  <c r="L11" i="9"/>
  <c r="G11" i="9"/>
  <c r="L10" i="9"/>
  <c r="G10" i="9"/>
  <c r="L9" i="9"/>
  <c r="G9" i="9"/>
  <c r="L8" i="9"/>
  <c r="G8" i="9"/>
  <c r="L7" i="9"/>
  <c r="G7" i="9"/>
  <c r="L21" i="10"/>
  <c r="G21" i="10"/>
  <c r="L20" i="10"/>
  <c r="G20" i="10"/>
  <c r="L19" i="10"/>
  <c r="G19" i="10"/>
  <c r="L18" i="10"/>
  <c r="G18" i="10"/>
  <c r="L17" i="10"/>
  <c r="G17" i="10"/>
  <c r="L16" i="10"/>
  <c r="G16" i="10"/>
  <c r="L15" i="10"/>
  <c r="G15" i="10"/>
  <c r="L14" i="10"/>
  <c r="G14" i="10"/>
  <c r="L13" i="10"/>
  <c r="G13" i="10"/>
  <c r="L12" i="10"/>
  <c r="G12" i="10"/>
  <c r="L11" i="10"/>
  <c r="G11" i="10"/>
  <c r="L10" i="10"/>
  <c r="G10" i="10"/>
  <c r="L9" i="10"/>
  <c r="G9" i="10"/>
  <c r="L8" i="10"/>
  <c r="G8" i="10"/>
  <c r="L7" i="10"/>
  <c r="G7" i="10"/>
  <c r="L23" i="17"/>
  <c r="G23" i="17"/>
  <c r="L21" i="17"/>
  <c r="G21" i="17"/>
  <c r="L20" i="17"/>
  <c r="G20" i="17"/>
  <c r="L19" i="17"/>
  <c r="G19" i="17"/>
  <c r="L18" i="17"/>
  <c r="G18" i="17"/>
  <c r="L17" i="17"/>
  <c r="G17" i="17"/>
  <c r="L16" i="17"/>
  <c r="G16" i="17"/>
  <c r="L15" i="17"/>
  <c r="G15" i="17"/>
  <c r="L14" i="17"/>
  <c r="G14" i="17"/>
  <c r="L13" i="17"/>
  <c r="G13" i="17"/>
  <c r="L12" i="17"/>
  <c r="G12" i="17"/>
  <c r="L11" i="17"/>
  <c r="G11" i="17"/>
  <c r="L10" i="17"/>
  <c r="G10" i="17"/>
  <c r="L9" i="17"/>
  <c r="G9" i="17"/>
  <c r="L8" i="17"/>
  <c r="G8" i="17"/>
  <c r="L7" i="17"/>
  <c r="G7" i="17"/>
  <c r="L21" i="32"/>
  <c r="G21" i="32"/>
  <c r="L20" i="32"/>
  <c r="G20" i="32"/>
  <c r="L19" i="32"/>
  <c r="G19" i="32"/>
  <c r="L18" i="32"/>
  <c r="G18" i="32"/>
  <c r="L17" i="32"/>
  <c r="G17" i="32"/>
  <c r="L16" i="32"/>
  <c r="G16" i="32"/>
  <c r="L15" i="32"/>
  <c r="G15" i="32"/>
  <c r="L14" i="32"/>
  <c r="G14" i="32"/>
  <c r="L13" i="32"/>
  <c r="G13" i="32"/>
  <c r="L12" i="32"/>
  <c r="G12" i="32"/>
  <c r="L11" i="32"/>
  <c r="G11" i="32"/>
  <c r="L10" i="32"/>
  <c r="G10" i="32"/>
  <c r="L9" i="32"/>
  <c r="G9" i="32"/>
  <c r="L8" i="32"/>
  <c r="G8" i="32"/>
  <c r="L7" i="32"/>
  <c r="G7" i="32"/>
  <c r="L21" i="30"/>
  <c r="G21" i="30"/>
  <c r="L20" i="30"/>
  <c r="G20" i="30"/>
  <c r="L19" i="30"/>
  <c r="G19" i="30"/>
  <c r="L18" i="30"/>
  <c r="G18" i="30"/>
  <c r="L17" i="30"/>
  <c r="G17" i="30"/>
  <c r="L16" i="30"/>
  <c r="G16" i="30"/>
  <c r="L15" i="30"/>
  <c r="G15" i="30"/>
  <c r="L14" i="30"/>
  <c r="G14" i="30"/>
  <c r="L13" i="30"/>
  <c r="G13" i="30"/>
  <c r="L12" i="30"/>
  <c r="G12" i="30"/>
  <c r="L11" i="30"/>
  <c r="G11" i="30"/>
  <c r="L10" i="30"/>
  <c r="G10" i="30"/>
  <c r="L9" i="30"/>
  <c r="G9" i="30"/>
  <c r="L8" i="30"/>
  <c r="G8" i="30"/>
  <c r="L7" i="30"/>
  <c r="G7" i="30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L21" i="29"/>
  <c r="G21" i="29"/>
  <c r="L20" i="29"/>
  <c r="G20" i="29"/>
  <c r="L19" i="29"/>
  <c r="G19" i="29"/>
  <c r="L18" i="29"/>
  <c r="G18" i="29"/>
  <c r="L17" i="29"/>
  <c r="G17" i="29"/>
  <c r="L16" i="29"/>
  <c r="G16" i="29"/>
  <c r="L15" i="29"/>
  <c r="G15" i="29"/>
  <c r="L14" i="29"/>
  <c r="G14" i="29"/>
  <c r="L13" i="29"/>
  <c r="G13" i="29"/>
  <c r="L12" i="29"/>
  <c r="G12" i="29"/>
  <c r="L11" i="29"/>
  <c r="G11" i="29"/>
  <c r="L10" i="29"/>
  <c r="G10" i="29"/>
  <c r="L9" i="29"/>
  <c r="G9" i="29"/>
  <c r="L8" i="29"/>
  <c r="G8" i="29"/>
  <c r="L7" i="29"/>
  <c r="G7" i="29"/>
  <c r="L21" i="27"/>
  <c r="G21" i="27"/>
  <c r="L20" i="27"/>
  <c r="G20" i="27"/>
  <c r="L19" i="27"/>
  <c r="G19" i="27"/>
  <c r="L18" i="27"/>
  <c r="G18" i="27"/>
  <c r="L17" i="27"/>
  <c r="G17" i="27"/>
  <c r="L16" i="27"/>
  <c r="G16" i="27"/>
  <c r="L15" i="27"/>
  <c r="G15" i="27"/>
  <c r="L14" i="27"/>
  <c r="G14" i="27"/>
  <c r="L13" i="27"/>
  <c r="G13" i="27"/>
  <c r="L12" i="27"/>
  <c r="G12" i="27"/>
  <c r="L11" i="27"/>
  <c r="G11" i="27"/>
  <c r="L10" i="27"/>
  <c r="G10" i="27"/>
  <c r="L9" i="27"/>
  <c r="G9" i="27"/>
  <c r="L8" i="27"/>
  <c r="G8" i="27"/>
  <c r="L7" i="27"/>
  <c r="G7" i="27"/>
  <c r="L21" i="23"/>
  <c r="G21" i="23"/>
  <c r="L20" i="23"/>
  <c r="G20" i="23"/>
  <c r="L19" i="23"/>
  <c r="G19" i="23"/>
  <c r="L18" i="23"/>
  <c r="G18" i="23"/>
  <c r="L17" i="23"/>
  <c r="G17" i="23"/>
  <c r="L16" i="23"/>
  <c r="G16" i="23"/>
  <c r="L15" i="23"/>
  <c r="G15" i="23"/>
  <c r="L14" i="23"/>
  <c r="G14" i="23"/>
  <c r="L13" i="23"/>
  <c r="G13" i="23"/>
  <c r="L12" i="23"/>
  <c r="G12" i="23"/>
  <c r="L11" i="23"/>
  <c r="G11" i="23"/>
  <c r="L10" i="23"/>
  <c r="G10" i="23"/>
  <c r="L9" i="23"/>
  <c r="G9" i="23"/>
  <c r="L8" i="23"/>
  <c r="G8" i="23"/>
  <c r="L7" i="23"/>
  <c r="G7" i="23"/>
  <c r="L21" i="28"/>
  <c r="G21" i="28"/>
  <c r="L20" i="28"/>
  <c r="G20" i="28"/>
  <c r="L19" i="28"/>
  <c r="G19" i="28"/>
  <c r="L18" i="28"/>
  <c r="G18" i="28"/>
  <c r="L17" i="28"/>
  <c r="G17" i="28"/>
  <c r="L16" i="28"/>
  <c r="G16" i="28"/>
  <c r="L15" i="28"/>
  <c r="G15" i="28"/>
  <c r="L14" i="28"/>
  <c r="G14" i="28"/>
  <c r="L13" i="28"/>
  <c r="G13" i="28"/>
  <c r="L12" i="28"/>
  <c r="G12" i="28"/>
  <c r="L11" i="28"/>
  <c r="G11" i="28"/>
  <c r="L10" i="28"/>
  <c r="G10" i="28"/>
  <c r="L9" i="28"/>
  <c r="G9" i="28"/>
  <c r="L8" i="28"/>
  <c r="G8" i="28"/>
  <c r="G7" i="28"/>
  <c r="L21" i="24"/>
  <c r="G21" i="24"/>
  <c r="L20" i="24"/>
  <c r="G20" i="24"/>
  <c r="L19" i="24"/>
  <c r="G19" i="24"/>
  <c r="L18" i="24"/>
  <c r="G18" i="24"/>
  <c r="L17" i="24"/>
  <c r="G17" i="24"/>
  <c r="L16" i="24"/>
  <c r="G16" i="24"/>
  <c r="L15" i="24"/>
  <c r="G15" i="24"/>
  <c r="L14" i="24"/>
  <c r="G14" i="24"/>
  <c r="L13" i="24"/>
  <c r="G13" i="24"/>
  <c r="L12" i="24"/>
  <c r="G12" i="24"/>
  <c r="L11" i="24"/>
  <c r="G11" i="24"/>
  <c r="L10" i="24"/>
  <c r="G10" i="24"/>
  <c r="L9" i="24"/>
  <c r="G9" i="24"/>
  <c r="L8" i="24"/>
  <c r="G8" i="24"/>
  <c r="L7" i="24"/>
  <c r="G7" i="24"/>
  <c r="L21" i="25"/>
  <c r="G21" i="25"/>
  <c r="L20" i="25"/>
  <c r="G20" i="25"/>
  <c r="L19" i="25"/>
  <c r="G19" i="25"/>
  <c r="L18" i="25"/>
  <c r="G18" i="25"/>
  <c r="L17" i="25"/>
  <c r="G17" i="25"/>
  <c r="L16" i="25"/>
  <c r="G16" i="25"/>
  <c r="L15" i="25"/>
  <c r="G15" i="25"/>
  <c r="L14" i="25"/>
  <c r="G14" i="25"/>
  <c r="L13" i="25"/>
  <c r="G13" i="25"/>
  <c r="L12" i="25"/>
  <c r="G12" i="25"/>
  <c r="L11" i="25"/>
  <c r="G11" i="25"/>
  <c r="L10" i="25"/>
  <c r="G10" i="25"/>
  <c r="L9" i="25"/>
  <c r="G9" i="25"/>
  <c r="L8" i="25"/>
  <c r="G8" i="25"/>
  <c r="L7" i="25"/>
  <c r="G7" i="25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7" i="26"/>
</calcChain>
</file>

<file path=xl/sharedStrings.xml><?xml version="1.0" encoding="utf-8"?>
<sst xmlns="http://schemas.openxmlformats.org/spreadsheetml/2006/main" count="1249" uniqueCount="285">
  <si>
    <t>N</t>
  </si>
  <si>
    <t>0~3</t>
    <phoneticPr fontId="18" type="noConversion"/>
  </si>
  <si>
    <t>3~6</t>
    <phoneticPr fontId="18" type="noConversion"/>
  </si>
  <si>
    <t>19~65</t>
    <phoneticPr fontId="18" type="noConversion"/>
  </si>
  <si>
    <t>&gt;=65</t>
    <phoneticPr fontId="18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</si>
  <si>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</si>
  <si>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</si>
  <si>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</si>
  <si>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</si>
  <si>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</si>
  <si>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</si>
  <si>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</si>
  <si>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</si>
  <si>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</si>
  <si>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</si>
  <si>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(g)</t>
    </r>
    <phoneticPr fontId="22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</si>
  <si>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</si>
  <si>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</si>
  <si>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</si>
  <si>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</si>
  <si>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</si>
  <si>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r>
      <rPr>
        <sz val="12"/>
        <rFont val="標楷體"/>
        <family val="4"/>
        <charset val="136"/>
      </rPr>
      <t>生重</t>
    </r>
    <r>
      <rPr>
        <sz val="12"/>
        <rFont val="Times New Roman"/>
        <family val="1"/>
      </rPr>
      <t>(g)</t>
    </r>
    <phoneticPr fontId="22" type="noConversion"/>
  </si>
  <si>
    <t>Min</t>
    <phoneticPr fontId="22" type="noConversion"/>
  </si>
  <si>
    <t>Max</t>
    <phoneticPr fontId="22" type="noConversion"/>
  </si>
  <si>
    <t>Mean</t>
    <phoneticPr fontId="22" type="noConversion"/>
  </si>
  <si>
    <t>SE</t>
    <phoneticPr fontId="22" type="noConversion"/>
  </si>
  <si>
    <t>SD</t>
    <phoneticPr fontId="22" type="noConversion"/>
  </si>
  <si>
    <t>&gt;=65</t>
    <phoneticPr fontId="18" type="noConversion"/>
  </si>
  <si>
    <r>
      <t>A.</t>
    </r>
    <r>
      <rPr>
        <sz val="12"/>
        <color theme="1"/>
        <rFont val="標楷體"/>
        <family val="4"/>
        <charset val="136"/>
      </rPr>
      <t>全穀雜糧類</t>
    </r>
  </si>
  <si>
    <r>
      <t>B.</t>
    </r>
    <r>
      <rPr>
        <sz val="12"/>
        <color theme="1"/>
        <rFont val="標楷體"/>
        <family val="4"/>
        <charset val="136"/>
      </rPr>
      <t>乾豆堅果類</t>
    </r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</si>
  <si>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</si>
  <si>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</si>
  <si>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</si>
  <si>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Min(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</si>
  <si>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t>Max(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</si>
  <si>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t>SD(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</si>
  <si>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(g)</t>
    </r>
    <phoneticPr fontId="22" type="noConversion"/>
  </si>
  <si>
    <t>19~49</t>
    <phoneticPr fontId="18" type="noConversion"/>
  </si>
  <si>
    <r>
      <rPr>
        <sz val="12"/>
        <color theme="1"/>
        <rFont val="標楷體"/>
        <family val="4"/>
        <charset val="136"/>
      </rPr>
      <t>生重</t>
    </r>
    <r>
      <rPr>
        <sz val="12"/>
        <color theme="1"/>
        <rFont val="Times New Roman"/>
        <family val="1"/>
      </rPr>
      <t>(g)</t>
    </r>
    <phoneticPr fontId="22" type="noConversion"/>
  </si>
  <si>
    <r>
      <rPr>
        <sz val="12"/>
        <color theme="1"/>
        <rFont val="標楷體"/>
        <family val="4"/>
        <charset val="136"/>
      </rPr>
      <t>熟重</t>
    </r>
    <r>
      <rPr>
        <sz val="12"/>
        <color theme="1"/>
        <rFont val="Times New Roman"/>
        <family val="1"/>
      </rPr>
      <t>(g)</t>
    </r>
    <phoneticPr fontId="22" type="noConversion"/>
  </si>
  <si>
    <r>
      <rPr>
        <sz val="12"/>
        <rFont val="標楷體"/>
        <family val="4"/>
        <charset val="136"/>
      </rPr>
      <t>熟重</t>
    </r>
    <r>
      <rPr>
        <sz val="12"/>
        <rFont val="Times New Roman"/>
        <family val="1"/>
      </rPr>
      <t>(g)</t>
    </r>
    <phoneticPr fontId="22" type="noConversion"/>
  </si>
  <si>
    <t>6~12</t>
    <phoneticPr fontId="18" type="noConversion"/>
  </si>
  <si>
    <r>
      <t>F.</t>
    </r>
    <r>
      <rPr>
        <sz val="12"/>
        <color theme="1"/>
        <rFont val="標楷體"/>
        <family val="4"/>
        <charset val="136"/>
      </rPr>
      <t>魚、水產類</t>
    </r>
    <phoneticPr fontId="18" type="noConversion"/>
  </si>
  <si>
    <r>
      <t>G.</t>
    </r>
    <r>
      <rPr>
        <sz val="12"/>
        <color theme="1"/>
        <rFont val="標楷體"/>
        <family val="4"/>
        <charset val="136"/>
      </rPr>
      <t>蛋類</t>
    </r>
    <phoneticPr fontId="18" type="noConversion"/>
  </si>
  <si>
    <r>
      <t>L.</t>
    </r>
    <r>
      <rPr>
        <sz val="12"/>
        <color theme="1"/>
        <rFont val="標楷體"/>
        <family val="4"/>
        <charset val="136"/>
      </rPr>
      <t>飲料類</t>
    </r>
    <phoneticPr fontId="18" type="noConversion"/>
  </si>
  <si>
    <r>
      <t>K.</t>
    </r>
    <r>
      <rPr>
        <sz val="12"/>
        <color theme="1"/>
        <rFont val="標楷體"/>
        <family val="4"/>
        <charset val="136"/>
      </rPr>
      <t>糖及糖果零食類</t>
    </r>
    <phoneticPr fontId="18" type="noConversion"/>
  </si>
  <si>
    <r>
      <t>C.</t>
    </r>
    <r>
      <rPr>
        <sz val="12"/>
        <color theme="1"/>
        <rFont val="標楷體"/>
        <family val="4"/>
        <charset val="136"/>
      </rPr>
      <t>油脂類</t>
    </r>
    <phoneticPr fontId="18" type="noConversion"/>
  </si>
  <si>
    <r>
      <t>D.</t>
    </r>
    <r>
      <rPr>
        <sz val="12"/>
        <color theme="1"/>
        <rFont val="標楷體"/>
        <family val="4"/>
        <charset val="136"/>
      </rPr>
      <t>家禽類及其製品類</t>
    </r>
    <phoneticPr fontId="18" type="noConversion"/>
  </si>
  <si>
    <r>
      <t>E.</t>
    </r>
    <r>
      <rPr>
        <sz val="12"/>
        <color theme="1"/>
        <rFont val="標楷體"/>
        <family val="4"/>
        <charset val="136"/>
      </rPr>
      <t>家畜類及其製品類</t>
    </r>
    <phoneticPr fontId="18" type="noConversion"/>
  </si>
  <si>
    <r>
      <t>H.</t>
    </r>
    <r>
      <rPr>
        <sz val="12"/>
        <color theme="1"/>
        <rFont val="標楷體"/>
        <family val="4"/>
        <charset val="136"/>
      </rPr>
      <t>乳品類</t>
    </r>
    <phoneticPr fontId="18" type="noConversion"/>
  </si>
  <si>
    <r>
      <t>I.</t>
    </r>
    <r>
      <rPr>
        <sz val="12"/>
        <color theme="1"/>
        <rFont val="標楷體"/>
        <family val="4"/>
        <charset val="136"/>
      </rPr>
      <t>水果類</t>
    </r>
    <phoneticPr fontId="18" type="noConversion"/>
  </si>
  <si>
    <r>
      <t>J.</t>
    </r>
    <r>
      <rPr>
        <sz val="12"/>
        <color theme="1"/>
        <rFont val="標楷體"/>
        <family val="4"/>
        <charset val="136"/>
      </rPr>
      <t>蔬菜類</t>
    </r>
    <phoneticPr fontId="18" type="noConversion"/>
  </si>
  <si>
    <r>
      <t>M.</t>
    </r>
    <r>
      <rPr>
        <sz val="12"/>
        <color theme="1"/>
        <rFont val="標楷體"/>
        <family val="4"/>
        <charset val="136"/>
      </rPr>
      <t>酒類</t>
    </r>
    <phoneticPr fontId="18" type="noConversion"/>
  </si>
  <si>
    <r>
      <t>N.</t>
    </r>
    <r>
      <rPr>
        <sz val="12"/>
        <color theme="1"/>
        <rFont val="標楷體"/>
        <family val="4"/>
        <charset val="136"/>
      </rPr>
      <t>調味料類</t>
    </r>
    <phoneticPr fontId="18" type="noConversion"/>
  </si>
  <si>
    <r>
      <t>P.</t>
    </r>
    <r>
      <rPr>
        <sz val="12"/>
        <color theme="1"/>
        <rFont val="標楷體"/>
        <family val="4"/>
        <charset val="136"/>
      </rPr>
      <t>嬰幼兒食品</t>
    </r>
    <phoneticPr fontId="18" type="noConversion"/>
  </si>
  <si>
    <r>
      <t>Q.</t>
    </r>
    <r>
      <rPr>
        <sz val="12"/>
        <color theme="1"/>
        <rFont val="標楷體"/>
        <family val="4"/>
        <charset val="136"/>
      </rPr>
      <t>保健食品類</t>
    </r>
    <phoneticPr fontId="18" type="noConversion"/>
  </si>
  <si>
    <r>
      <rPr>
        <sz val="12"/>
        <color theme="1"/>
        <rFont val="標楷體"/>
        <family val="4"/>
        <charset val="136"/>
      </rPr>
      <t>食物大類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類別</t>
    </r>
    <phoneticPr fontId="18" type="noConversion"/>
  </si>
  <si>
    <r>
      <t>O.</t>
    </r>
    <r>
      <rPr>
        <sz val="12"/>
        <color theme="1"/>
        <rFont val="標楷體"/>
        <family val="4"/>
        <charset val="136"/>
      </rPr>
      <t>複合食品、湯品及其他類</t>
    </r>
    <phoneticPr fontId="18" type="noConversion"/>
  </si>
  <si>
    <t>23.4**</t>
    <phoneticPr fontId="18" type="noConversion"/>
  </si>
  <si>
    <t>174.67**</t>
    <phoneticPr fontId="18" type="noConversion"/>
  </si>
  <si>
    <t>95.52**</t>
    <phoneticPr fontId="18" type="noConversion"/>
  </si>
  <si>
    <t>32.57**</t>
    <phoneticPr fontId="18" type="noConversion"/>
  </si>
  <si>
    <t>141.86*</t>
    <phoneticPr fontId="18" type="noConversion"/>
  </si>
  <si>
    <t>43.95*</t>
    <phoneticPr fontId="18" type="noConversion"/>
  </si>
  <si>
    <t>3.04*</t>
    <phoneticPr fontId="18" type="noConversion"/>
  </si>
  <si>
    <t>106.40*</t>
    <phoneticPr fontId="18" type="noConversion"/>
  </si>
  <si>
    <t>36.42*</t>
    <phoneticPr fontId="18" type="noConversion"/>
  </si>
  <si>
    <t>56.55**</t>
    <phoneticPr fontId="18" type="noConversion"/>
  </si>
  <si>
    <t>115.61**</t>
    <phoneticPr fontId="18" type="noConversion"/>
  </si>
  <si>
    <t>3**</t>
    <phoneticPr fontId="18" type="noConversion"/>
  </si>
  <si>
    <t>23.40**</t>
    <phoneticPr fontId="18" type="noConversion"/>
  </si>
  <si>
    <t>93.60**</t>
    <phoneticPr fontId="18" type="noConversion"/>
  </si>
  <si>
    <t>58.74**</t>
    <phoneticPr fontId="18" type="noConversion"/>
  </si>
  <si>
    <t>18.29**</t>
    <phoneticPr fontId="18" type="noConversion"/>
  </si>
  <si>
    <t>28.99**</t>
    <phoneticPr fontId="18" type="noConversion"/>
  </si>
  <si>
    <t>74.85**</t>
    <phoneticPr fontId="18" type="noConversion"/>
  </si>
  <si>
    <t>308.38*</t>
    <phoneticPr fontId="18" type="noConversion"/>
  </si>
  <si>
    <t>91.46*</t>
    <phoneticPr fontId="18" type="noConversion"/>
  </si>
  <si>
    <t>3.21*</t>
    <phoneticPr fontId="18" type="noConversion"/>
  </si>
  <si>
    <t>649.04*</t>
    <phoneticPr fontId="18" type="noConversion"/>
  </si>
  <si>
    <t>134.92*</t>
    <phoneticPr fontId="18" type="noConversion"/>
  </si>
  <si>
    <t>91.65**</t>
    <phoneticPr fontId="18" type="noConversion"/>
  </si>
  <si>
    <r>
      <t xml:space="preserve">** </t>
    </r>
    <r>
      <rPr>
        <sz val="12"/>
        <color theme="1"/>
        <rFont val="細明體"/>
        <family val="3"/>
        <charset val="136"/>
      </rPr>
      <t>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此攝食量</t>
    </r>
    <r>
      <rPr>
        <sz val="12"/>
        <color theme="1"/>
        <rFont val="Times New Roman"/>
        <family val="1"/>
      </rPr>
      <t>N</t>
    </r>
    <r>
      <rPr>
        <u/>
        <sz val="12"/>
        <color theme="1"/>
        <rFont val="Times New Roman"/>
        <family val="1"/>
      </rPr>
      <t>&lt;</t>
    </r>
    <r>
      <rPr>
        <sz val="12"/>
        <color theme="1"/>
        <rFont val="Times New Roman"/>
        <family val="1"/>
      </rPr>
      <t>5</t>
    </r>
    <r>
      <rPr>
        <sz val="12"/>
        <color theme="1"/>
        <rFont val="細明體"/>
        <family val="3"/>
        <charset val="136"/>
      </rPr>
      <t>，請謹慎使用</t>
    </r>
    <phoneticPr fontId="18" type="noConversion"/>
  </si>
  <si>
    <r>
      <t xml:space="preserve">** </t>
    </r>
    <r>
      <rPr>
        <sz val="12"/>
        <color theme="1"/>
        <rFont val="細明體"/>
        <family val="3"/>
        <charset val="136"/>
      </rPr>
      <t>：此攝食量</t>
    </r>
    <r>
      <rPr>
        <sz val="12"/>
        <color theme="1"/>
        <rFont val="Times New Roman"/>
        <family val="1"/>
      </rPr>
      <t>N</t>
    </r>
    <r>
      <rPr>
        <u/>
        <sz val="12"/>
        <color theme="1"/>
        <rFont val="Times New Roman"/>
        <family val="1"/>
      </rPr>
      <t>&lt;</t>
    </r>
    <r>
      <rPr>
        <sz val="12"/>
        <color theme="1"/>
        <rFont val="Times New Roman"/>
        <family val="1"/>
      </rPr>
      <t>5</t>
    </r>
    <r>
      <rPr>
        <sz val="12"/>
        <color theme="1"/>
        <rFont val="細明體"/>
        <family val="3"/>
        <charset val="136"/>
      </rPr>
      <t>，請謹慎使用</t>
    </r>
    <phoneticPr fontId="18" type="noConversion"/>
  </si>
  <si>
    <t>314.22*</t>
    <phoneticPr fontId="18" type="noConversion"/>
  </si>
  <si>
    <t>63.70*</t>
    <phoneticPr fontId="18" type="noConversion"/>
  </si>
  <si>
    <t>8.91*</t>
    <phoneticPr fontId="18" type="noConversion"/>
  </si>
  <si>
    <t>801.50*</t>
    <phoneticPr fontId="18" type="noConversion"/>
  </si>
  <si>
    <t>107.95*</t>
    <phoneticPr fontId="18" type="noConversion"/>
  </si>
  <si>
    <t>28.99**</t>
    <phoneticPr fontId="18" type="noConversion"/>
  </si>
  <si>
    <t>31.20**</t>
    <phoneticPr fontId="18" type="noConversion"/>
  </si>
  <si>
    <t>225.14**</t>
    <phoneticPr fontId="18" type="noConversion"/>
  </si>
  <si>
    <t>1350.86**</t>
    <phoneticPr fontId="18" type="noConversion"/>
  </si>
  <si>
    <t>417.26**</t>
    <phoneticPr fontId="18" type="noConversion"/>
  </si>
  <si>
    <t>246.04*</t>
    <phoneticPr fontId="18" type="noConversion"/>
  </si>
  <si>
    <t>32.77*</t>
    <phoneticPr fontId="18" type="noConversion"/>
  </si>
  <si>
    <t>2.50*</t>
    <phoneticPr fontId="18" type="noConversion"/>
  </si>
  <si>
    <t>33.25*</t>
    <phoneticPr fontId="18" type="noConversion"/>
  </si>
  <si>
    <t>123.11**</t>
    <phoneticPr fontId="18" type="noConversion"/>
  </si>
  <si>
    <t>74.65**</t>
    <phoneticPr fontId="18" type="noConversion"/>
  </si>
  <si>
    <t>738.68**</t>
    <phoneticPr fontId="18" type="noConversion"/>
  </si>
  <si>
    <t>361.13**</t>
    <phoneticPr fontId="18" type="noConversion"/>
  </si>
  <si>
    <t>2.50**</t>
    <phoneticPr fontId="18" type="noConversion"/>
  </si>
  <si>
    <t>246.04**</t>
    <phoneticPr fontId="18" type="noConversion"/>
  </si>
  <si>
    <t>28.88**</t>
    <phoneticPr fontId="18" type="noConversion"/>
  </si>
  <si>
    <t>4.823*</t>
    <phoneticPr fontId="18" type="noConversion"/>
  </si>
  <si>
    <t>87.91*</t>
    <phoneticPr fontId="18" type="noConversion"/>
  </si>
  <si>
    <t>36.07*</t>
    <phoneticPr fontId="18" type="noConversion"/>
  </si>
  <si>
    <t>8.19*</t>
    <phoneticPr fontId="18" type="noConversion"/>
  </si>
  <si>
    <t>36.95*</t>
    <phoneticPr fontId="18" type="noConversion"/>
  </si>
  <si>
    <t>13.57*</t>
    <phoneticPr fontId="18" type="noConversion"/>
  </si>
  <si>
    <t>46.76*</t>
    <phoneticPr fontId="18" type="noConversion"/>
  </si>
  <si>
    <t>33.33*</t>
    <phoneticPr fontId="18" type="noConversion"/>
  </si>
  <si>
    <t>19.50*</t>
    <phoneticPr fontId="18" type="noConversion"/>
  </si>
  <si>
    <t>280.56*</t>
    <phoneticPr fontId="18" type="noConversion"/>
  </si>
  <si>
    <t>93.60*</t>
    <phoneticPr fontId="18" type="noConversion"/>
  </si>
  <si>
    <t>46.76**</t>
    <phoneticPr fontId="18" type="noConversion"/>
  </si>
  <si>
    <t>41.02**</t>
    <phoneticPr fontId="18" type="noConversion"/>
  </si>
  <si>
    <t>46.02**</t>
    <phoneticPr fontId="18" type="noConversion"/>
  </si>
  <si>
    <t>280.56**</t>
    <phoneticPr fontId="18" type="noConversion"/>
  </si>
  <si>
    <t>134.80**</t>
    <phoneticPr fontId="18" type="noConversion"/>
  </si>
  <si>
    <t>22.14*</t>
    <phoneticPr fontId="18" type="noConversion"/>
  </si>
  <si>
    <t>509.09*</t>
    <phoneticPr fontId="18" type="noConversion"/>
  </si>
  <si>
    <t>42.04*</t>
    <phoneticPr fontId="18" type="noConversion"/>
  </si>
  <si>
    <t>19.50**</t>
    <phoneticPr fontId="18" type="noConversion"/>
  </si>
  <si>
    <t>4.68*</t>
    <phoneticPr fontId="18" type="noConversion"/>
  </si>
  <si>
    <t>205.50*</t>
    <phoneticPr fontId="18" type="noConversion"/>
  </si>
  <si>
    <t>25.77*</t>
    <phoneticPr fontId="18" type="noConversion"/>
  </si>
  <si>
    <t>16.77*</t>
    <phoneticPr fontId="18" type="noConversion"/>
  </si>
  <si>
    <t>52.07*</t>
    <phoneticPr fontId="18" type="noConversion"/>
  </si>
  <si>
    <t>31.27*</t>
    <phoneticPr fontId="18" type="noConversion"/>
  </si>
  <si>
    <t>648.90*</t>
    <phoneticPr fontId="18" type="noConversion"/>
  </si>
  <si>
    <t>202.09*</t>
    <phoneticPr fontId="18" type="noConversion"/>
  </si>
  <si>
    <t>62.05*</t>
    <phoneticPr fontId="18" type="noConversion"/>
  </si>
  <si>
    <t>355.48*</t>
    <phoneticPr fontId="18" type="noConversion"/>
  </si>
  <si>
    <t>1.00**</t>
    <phoneticPr fontId="18" type="noConversion"/>
  </si>
  <si>
    <t>172.87**</t>
    <phoneticPr fontId="18" type="noConversion"/>
  </si>
  <si>
    <t>37.08**</t>
    <phoneticPr fontId="18" type="noConversion"/>
  </si>
  <si>
    <t>270.64**</t>
    <phoneticPr fontId="18" type="noConversion"/>
  </si>
  <si>
    <t>2.63*</t>
    <phoneticPr fontId="18" type="noConversion"/>
  </si>
  <si>
    <t>391.69*</t>
    <phoneticPr fontId="18" type="noConversion"/>
  </si>
  <si>
    <t>164.61*</t>
    <phoneticPr fontId="18" type="noConversion"/>
  </si>
  <si>
    <t>195.30*</t>
    <phoneticPr fontId="18" type="noConversion"/>
  </si>
  <si>
    <t>64.31*</t>
    <phoneticPr fontId="18" type="noConversion"/>
  </si>
  <si>
    <t>32.50**</t>
    <phoneticPr fontId="18" type="noConversion"/>
  </si>
  <si>
    <t>9.90**</t>
    <phoneticPr fontId="18" type="noConversion"/>
  </si>
  <si>
    <t>391.69**</t>
    <phoneticPr fontId="18" type="noConversion"/>
  </si>
  <si>
    <t>164.61**</t>
    <phoneticPr fontId="18" type="noConversion"/>
  </si>
  <si>
    <t>229.25**</t>
    <phoneticPr fontId="18" type="noConversion"/>
  </si>
  <si>
    <t>72.87**</t>
    <phoneticPr fontId="18" type="noConversion"/>
  </si>
  <si>
    <t>38.68**</t>
    <phoneticPr fontId="18" type="noConversion"/>
  </si>
  <si>
    <t>2.63**</t>
    <phoneticPr fontId="18" type="noConversion"/>
  </si>
  <si>
    <t>39.20**</t>
    <phoneticPr fontId="18" type="noConversion"/>
  </si>
  <si>
    <t>128.74**</t>
    <phoneticPr fontId="18" type="noConversion"/>
  </si>
  <si>
    <t>38.91**</t>
    <phoneticPr fontId="18" type="noConversion"/>
  </si>
  <si>
    <t>55.40**</t>
    <phoneticPr fontId="18" type="noConversion"/>
  </si>
  <si>
    <r>
      <t>*</t>
    </r>
    <r>
      <rPr>
        <sz val="12"/>
        <color theme="1"/>
        <rFont val="細明體"/>
        <family val="3"/>
        <charset val="136"/>
      </rPr>
      <t>：此攝食量5&lt;</t>
    </r>
    <r>
      <rPr>
        <sz val="12"/>
        <color theme="1"/>
        <rFont val="Times New Roman"/>
        <family val="1"/>
      </rPr>
      <t>N&lt;30</t>
    </r>
    <r>
      <rPr>
        <sz val="12"/>
        <color theme="1"/>
        <rFont val="細明體"/>
        <family val="3"/>
        <charset val="136"/>
      </rPr>
      <t>，請謹慎使用</t>
    </r>
    <phoneticPr fontId="18" type="noConversion"/>
  </si>
  <si>
    <r>
      <t>*</t>
    </r>
    <r>
      <rPr>
        <sz val="12"/>
        <color theme="1"/>
        <rFont val="細明體"/>
        <family val="3"/>
        <charset val="136"/>
      </rPr>
      <t>：此攝食量5&lt;</t>
    </r>
    <r>
      <rPr>
        <sz val="12"/>
        <color theme="1"/>
        <rFont val="Times New Roman"/>
        <family val="1"/>
      </rPr>
      <t>N&lt;30</t>
    </r>
    <r>
      <rPr>
        <sz val="12"/>
        <color theme="1"/>
        <rFont val="細明體"/>
        <family val="3"/>
        <charset val="136"/>
      </rPr>
      <t>，請謹慎使用</t>
    </r>
    <phoneticPr fontId="18" type="noConversion"/>
  </si>
  <si>
    <t>0~3</t>
    <phoneticPr fontId="18" type="noConversion"/>
  </si>
  <si>
    <t>32.57**</t>
    <phoneticPr fontId="18" type="noConversion"/>
  </si>
  <si>
    <t>72.82**</t>
    <phoneticPr fontId="18" type="noConversion"/>
  </si>
  <si>
    <t>5**</t>
    <phoneticPr fontId="18" type="noConversion"/>
  </si>
  <si>
    <t>9.1*</t>
    <phoneticPr fontId="18" type="noConversion"/>
  </si>
  <si>
    <t>56.55**</t>
    <phoneticPr fontId="18" type="noConversion"/>
  </si>
  <si>
    <t>45.58**</t>
    <phoneticPr fontId="18" type="noConversion"/>
  </si>
  <si>
    <t>45.58**</t>
    <phoneticPr fontId="18" type="noConversion"/>
  </si>
  <si>
    <t>3.45*</t>
    <phoneticPr fontId="18" type="noConversion"/>
  </si>
  <si>
    <t>22*</t>
    <phoneticPr fontId="18" type="noConversion"/>
  </si>
  <si>
    <t>7.28*</t>
    <phoneticPr fontId="18" type="noConversion"/>
  </si>
  <si>
    <t>64.46**</t>
    <phoneticPr fontId="18" type="noConversion"/>
  </si>
  <si>
    <t>42.68*</t>
    <phoneticPr fontId="18" type="noConversion"/>
  </si>
  <si>
    <t>34.15*</t>
    <phoneticPr fontId="18" type="noConversion"/>
  </si>
  <si>
    <t>2**</t>
    <phoneticPr fontId="18" type="noConversion"/>
  </si>
  <si>
    <t>23.40**</t>
    <phoneticPr fontId="18" type="noConversion"/>
  </si>
  <si>
    <t>31.68**</t>
    <phoneticPr fontId="18" type="noConversion"/>
  </si>
  <si>
    <t>28.99**</t>
    <phoneticPr fontId="18" type="noConversion"/>
  </si>
  <si>
    <t>5**</t>
    <phoneticPr fontId="18" type="noConversion"/>
  </si>
  <si>
    <t>30.58**</t>
    <phoneticPr fontId="18" type="noConversion"/>
  </si>
  <si>
    <t>68.3789587519436**</t>
    <phoneticPr fontId="18" type="noConversion"/>
  </si>
  <si>
    <t>4**</t>
    <phoneticPr fontId="18" type="noConversion"/>
  </si>
  <si>
    <t>58.84**</t>
    <phoneticPr fontId="18" type="noConversion"/>
  </si>
  <si>
    <t>29.42**</t>
    <phoneticPr fontId="18" type="noConversion"/>
  </si>
  <si>
    <t>2.06*</t>
    <phoneticPr fontId="18" type="noConversion"/>
  </si>
  <si>
    <t>90.35*</t>
    <phoneticPr fontId="18" type="noConversion"/>
  </si>
  <si>
    <t>26*</t>
    <phoneticPr fontId="18" type="noConversion"/>
  </si>
  <si>
    <t>28.15*</t>
    <phoneticPr fontId="18" type="noConversion"/>
  </si>
  <si>
    <t>143.54*</t>
    <phoneticPr fontId="18" type="noConversion"/>
  </si>
  <si>
    <t>0**</t>
    <phoneticPr fontId="18" type="noConversion"/>
  </si>
  <si>
    <t>1.49*</t>
    <phoneticPr fontId="18" type="noConversion"/>
  </si>
  <si>
    <t>25*</t>
    <phoneticPr fontId="18" type="noConversion"/>
  </si>
  <si>
    <t>73.5*</t>
    <phoneticPr fontId="18" type="noConversion"/>
  </si>
  <si>
    <t>14.7*</t>
    <phoneticPr fontId="18" type="noConversion"/>
  </si>
  <si>
    <t>39.58*</t>
    <phoneticPr fontId="18" type="noConversion"/>
  </si>
  <si>
    <t>197.9*</t>
    <phoneticPr fontId="18" type="noConversion"/>
  </si>
  <si>
    <t>83.19**</t>
    <phoneticPr fontId="18" type="noConversion"/>
  </si>
  <si>
    <t>31.20**</t>
    <phoneticPr fontId="18" type="noConversion"/>
  </si>
  <si>
    <t>60.28**</t>
    <phoneticPr fontId="18" type="noConversion"/>
  </si>
  <si>
    <t>30.14**</t>
    <phoneticPr fontId="18" type="noConversion"/>
  </si>
  <si>
    <t>2.5*</t>
    <phoneticPr fontId="18" type="noConversion"/>
  </si>
  <si>
    <t>28*</t>
    <phoneticPr fontId="18" type="noConversion"/>
  </si>
  <si>
    <t>4.9*</t>
    <phoneticPr fontId="18" type="noConversion"/>
  </si>
  <si>
    <t>25.93*</t>
    <phoneticPr fontId="18" type="noConversion"/>
  </si>
  <si>
    <t>4.89*</t>
    <phoneticPr fontId="18" type="noConversion"/>
  </si>
  <si>
    <t>458.06**</t>
    <phoneticPr fontId="18" type="noConversion"/>
  </si>
  <si>
    <t>229.03**</t>
    <phoneticPr fontId="18" type="noConversion"/>
  </si>
  <si>
    <t>1**</t>
    <phoneticPr fontId="18" type="noConversion"/>
  </si>
  <si>
    <t>16*</t>
    <phoneticPr fontId="18" type="noConversion"/>
  </si>
  <si>
    <t>0**</t>
    <phoneticPr fontId="18" type="noConversion"/>
  </si>
  <si>
    <t>27.12*</t>
    <phoneticPr fontId="18" type="noConversion"/>
  </si>
  <si>
    <t>6.78*</t>
    <phoneticPr fontId="18" type="noConversion"/>
  </si>
  <si>
    <t>27.64*</t>
    <phoneticPr fontId="18" type="noConversion"/>
  </si>
  <si>
    <t>6.91*</t>
    <phoneticPr fontId="18" type="noConversion"/>
  </si>
  <si>
    <t>7.09*</t>
    <phoneticPr fontId="18" type="noConversion"/>
  </si>
  <si>
    <t>6*</t>
    <phoneticPr fontId="18" type="noConversion"/>
  </si>
  <si>
    <t>17.37*</t>
    <phoneticPr fontId="18" type="noConversion"/>
  </si>
  <si>
    <t>109.394211912697*</t>
    <phoneticPr fontId="18" type="noConversion"/>
  </si>
  <si>
    <t>44.66*</t>
    <phoneticPr fontId="18" type="noConversion"/>
  </si>
  <si>
    <t>12*</t>
    <phoneticPr fontId="18" type="noConversion"/>
  </si>
  <si>
    <t>11.47*</t>
    <phoneticPr fontId="18" type="noConversion"/>
  </si>
  <si>
    <t>39.73*</t>
    <phoneticPr fontId="18" type="noConversion"/>
  </si>
  <si>
    <t>13.57**</t>
    <phoneticPr fontId="18" type="noConversion"/>
  </si>
  <si>
    <t>2.88**</t>
    <phoneticPr fontId="18" type="noConversion"/>
  </si>
  <si>
    <t>6.43987577519939**</t>
    <phoneticPr fontId="18" type="noConversion"/>
  </si>
  <si>
    <t>58.03**</t>
    <phoneticPr fontId="18" type="noConversion"/>
  </si>
  <si>
    <t>129.76**</t>
    <phoneticPr fontId="18" type="noConversion"/>
  </si>
  <si>
    <t>20*</t>
    <phoneticPr fontId="18" type="noConversion"/>
  </si>
  <si>
    <t>16.55*</t>
    <phoneticPr fontId="18" type="noConversion"/>
  </si>
  <si>
    <t>3.7*</t>
    <phoneticPr fontId="18" type="noConversion"/>
  </si>
  <si>
    <t>12.41*</t>
    <phoneticPr fontId="18" type="noConversion"/>
  </si>
  <si>
    <t>4.69*</t>
    <phoneticPr fontId="18" type="noConversion"/>
  </si>
  <si>
    <t>7*</t>
    <phoneticPr fontId="18" type="noConversion"/>
  </si>
  <si>
    <t>1.00*</t>
    <phoneticPr fontId="18" type="noConversion"/>
  </si>
  <si>
    <t>97.76*</t>
    <phoneticPr fontId="18" type="noConversion"/>
  </si>
  <si>
    <t>258.65*</t>
    <phoneticPr fontId="18" type="noConversion"/>
  </si>
  <si>
    <t>70.46*</t>
    <phoneticPr fontId="18" type="noConversion"/>
  </si>
  <si>
    <t>20.98**</t>
    <phoneticPr fontId="18" type="noConversion"/>
  </si>
  <si>
    <t>46.91**</t>
    <phoneticPr fontId="18" type="noConversion"/>
  </si>
  <si>
    <t>5**</t>
    <phoneticPr fontId="18" type="noConversion"/>
  </si>
  <si>
    <t>0**</t>
    <phoneticPr fontId="18" type="noConversion"/>
  </si>
  <si>
    <t>1**</t>
    <phoneticPr fontId="18" type="noConversion"/>
  </si>
  <si>
    <t>270.64**</t>
    <phoneticPr fontId="18" type="noConversion"/>
  </si>
  <si>
    <t>32.50*</t>
    <phoneticPr fontId="18" type="noConversion"/>
  </si>
  <si>
    <t>6*</t>
    <phoneticPr fontId="18" type="noConversion"/>
  </si>
  <si>
    <t>9*</t>
    <phoneticPr fontId="18" type="noConversion"/>
  </si>
  <si>
    <t>81.49*</t>
    <phoneticPr fontId="18" type="noConversion"/>
  </si>
  <si>
    <t>199.61*</t>
    <phoneticPr fontId="18" type="noConversion"/>
  </si>
  <si>
    <t>28.34*</t>
    <phoneticPr fontId="18" type="noConversion"/>
  </si>
  <si>
    <t>85.02*</t>
    <phoneticPr fontId="18" type="noConversion"/>
  </si>
  <si>
    <t>4**</t>
    <phoneticPr fontId="18" type="noConversion"/>
  </si>
  <si>
    <t>32.83**</t>
    <phoneticPr fontId="18" type="noConversion"/>
  </si>
  <si>
    <t>65.66**</t>
    <phoneticPr fontId="18" type="noConversion"/>
  </si>
  <si>
    <t>139.56**</t>
    <phoneticPr fontId="18" type="noConversion"/>
  </si>
  <si>
    <t>69.78**</t>
    <phoneticPr fontId="18" type="noConversion"/>
  </si>
  <si>
    <t>2**</t>
    <phoneticPr fontId="18" type="noConversion"/>
  </si>
  <si>
    <t>0.06**</t>
    <phoneticPr fontId="18" type="noConversion"/>
  </si>
  <si>
    <t>30.09**</t>
    <phoneticPr fontId="18" type="noConversion"/>
  </si>
  <si>
    <t>0.08**</t>
    <phoneticPr fontId="18" type="noConversion"/>
  </si>
  <si>
    <t>67.28**</t>
    <phoneticPr fontId="18" type="noConversion"/>
  </si>
  <si>
    <t>0~3</t>
    <phoneticPr fontId="18" type="noConversion"/>
  </si>
  <si>
    <t>12~16</t>
    <phoneticPr fontId="18" type="noConversion"/>
  </si>
  <si>
    <t>12~16</t>
    <phoneticPr fontId="18" type="noConversion"/>
  </si>
  <si>
    <t>16~18</t>
    <phoneticPr fontId="18" type="noConversion"/>
  </si>
  <si>
    <r>
      <t>106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日</t>
    </r>
    <phoneticPr fontId="18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</si>
  <si>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</si>
  <si>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</si>
  <si>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</si>
  <si>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</si>
  <si>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</si>
  <si>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</si>
  <si>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</si>
  <si>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</si>
  <si>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</si>
  <si>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</si>
  <si>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</si>
  <si>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</si>
  <si>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(19-49</t>
    </r>
    <r>
      <rPr>
        <sz val="12"/>
        <color indexed="8"/>
        <rFont val="標楷體"/>
        <family val="4"/>
        <charset val="136"/>
      </rPr>
      <t>歲育齡女性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</si>
  <si>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</si>
  <si>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</si>
  <si>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</si>
  <si>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歲以上所有受訪者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</si>
  <si>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歲以上男性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</si>
  <si>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歲以上女性</t>
    </r>
    <r>
      <rPr>
        <sz val="12"/>
        <color indexed="8"/>
        <rFont val="Times New Roman"/>
        <family val="1"/>
      </rPr>
      <t xml:space="preserve">) 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</si>
  <si>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</si>
  <si>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2" type="noConversion"/>
  </si>
  <si>
    <r>
      <t>106</t>
    </r>
    <r>
      <rPr>
        <sz val="12"/>
        <color indexed="8"/>
        <rFont val="標楷體"/>
        <family val="4"/>
        <charset val="136"/>
      </rPr>
      <t>年食物大類攝食量計算結果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</si>
</sst>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0_);[Red]\(0.00\)"/>
    <numFmt numFmtId="177" formatCode="0_);[Red]\(0\)"/>
  </numFmts>
  <fonts count="3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176" fontId="23" fillId="0" borderId="0" xfId="0" applyNumberFormat="1" applyFont="1">
      <alignment vertical="center"/>
    </xf>
    <xf numFmtId="176" fontId="23" fillId="33" borderId="10" xfId="0" applyNumberFormat="1" applyFont="1" applyFill="1" applyBorder="1">
      <alignment vertical="center"/>
    </xf>
    <xf numFmtId="0" fontId="23" fillId="0" borderId="0" xfId="0" applyFont="1" applyAlignment="1">
      <alignment vertical="top" wrapText="1"/>
    </xf>
    <xf numFmtId="176" fontId="27" fillId="0" borderId="0" xfId="0" applyNumberFormat="1" applyFont="1">
      <alignment vertical="center"/>
    </xf>
    <xf numFmtId="176" fontId="23" fillId="0" borderId="10" xfId="0" applyNumberFormat="1" applyFont="1" applyFill="1" applyBorder="1">
      <alignment vertical="center"/>
    </xf>
    <xf numFmtId="176" fontId="27" fillId="0" borderId="0" xfId="0" applyNumberFormat="1" applyFont="1" applyFill="1">
      <alignment vertical="center"/>
    </xf>
    <xf numFmtId="176" fontId="23" fillId="0" borderId="0" xfId="0" applyNumberFormat="1" applyFont="1" applyFill="1">
      <alignment vertical="center"/>
    </xf>
    <xf numFmtId="176" fontId="23" fillId="0" borderId="10" xfId="0" applyNumberFormat="1" applyFont="1" applyBorder="1">
      <alignment vertical="center"/>
    </xf>
    <xf numFmtId="176" fontId="24" fillId="0" borderId="10" xfId="0" applyNumberFormat="1" applyFont="1" applyBorder="1">
      <alignment vertical="center"/>
    </xf>
    <xf numFmtId="176" fontId="23" fillId="0" borderId="0" xfId="0" applyNumberFormat="1" applyFont="1" applyBorder="1">
      <alignment vertical="center"/>
    </xf>
    <xf numFmtId="176" fontId="23" fillId="0" borderId="0" xfId="0" applyNumberFormat="1" applyFont="1" applyFill="1" applyBorder="1">
      <alignment vertical="center"/>
    </xf>
    <xf numFmtId="177" fontId="23" fillId="33" borderId="10" xfId="0" applyNumberFormat="1" applyFont="1" applyFill="1" applyBorder="1">
      <alignment vertical="center"/>
    </xf>
    <xf numFmtId="177" fontId="24" fillId="0" borderId="10" xfId="0" applyNumberFormat="1" applyFont="1" applyBorder="1">
      <alignment vertical="center"/>
    </xf>
    <xf numFmtId="177" fontId="23" fillId="0" borderId="10" xfId="0" applyNumberFormat="1" applyFont="1" applyBorder="1" applyAlignment="1">
      <alignment horizontal="right" vertical="center"/>
    </xf>
    <xf numFmtId="177" fontId="23" fillId="0" borderId="10" xfId="0" applyNumberFormat="1" applyFont="1" applyBorder="1">
      <alignment vertical="center"/>
    </xf>
    <xf numFmtId="0" fontId="0" fillId="0" borderId="0" xfId="0" applyAlignment="1"/>
    <xf numFmtId="176" fontId="23" fillId="33" borderId="10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176" fontId="20" fillId="0" borderId="10" xfId="0" applyNumberFormat="1" applyFont="1" applyBorder="1">
      <alignment vertical="center"/>
    </xf>
    <xf numFmtId="0" fontId="23" fillId="0" borderId="10" xfId="0" applyFont="1" applyBorder="1" applyAlignment="1"/>
    <xf numFmtId="2" fontId="23" fillId="0" borderId="10" xfId="0" applyNumberFormat="1" applyFont="1" applyBorder="1" applyAlignment="1">
      <alignment vertical="top" wrapText="1"/>
    </xf>
    <xf numFmtId="2" fontId="23" fillId="0" borderId="10" xfId="0" applyNumberFormat="1" applyFont="1" applyBorder="1" applyAlignment="1"/>
    <xf numFmtId="2" fontId="24" fillId="0" borderId="10" xfId="0" applyNumberFormat="1" applyFont="1" applyBorder="1">
      <alignment vertical="center"/>
    </xf>
    <xf numFmtId="2" fontId="23" fillId="0" borderId="10" xfId="0" applyNumberFormat="1" applyFont="1" applyBorder="1">
      <alignment vertical="center"/>
    </xf>
    <xf numFmtId="2" fontId="23" fillId="0" borderId="10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 horizontal="right" vertical="top" wrapText="1"/>
    </xf>
    <xf numFmtId="43" fontId="23" fillId="0" borderId="10" xfId="43" applyFont="1" applyBorder="1" applyAlignment="1">
      <alignment horizontal="right" vertical="top" wrapText="1"/>
    </xf>
    <xf numFmtId="2" fontId="23" fillId="0" borderId="10" xfId="0" applyNumberFormat="1" applyFont="1" applyBorder="1" applyAlignment="1">
      <alignment horizontal="right"/>
    </xf>
    <xf numFmtId="176" fontId="24" fillId="0" borderId="10" xfId="0" applyNumberFormat="1" applyFont="1" applyBorder="1" applyAlignment="1">
      <alignment horizontal="right" vertical="center"/>
    </xf>
    <xf numFmtId="177" fontId="23" fillId="33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177" fontId="24" fillId="0" borderId="10" xfId="0" applyNumberFormat="1" applyFont="1" applyBorder="1" applyAlignment="1">
      <alignment horizontal="right" vertical="center"/>
    </xf>
    <xf numFmtId="176" fontId="23" fillId="33" borderId="14" xfId="0" applyNumberFormat="1" applyFont="1" applyFill="1" applyBorder="1">
      <alignment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千分位" xfId="43" builtinId="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2" ht="16.5" x14ac:dyDescent="0.25">
      <c r="A1" s="22" t="s">
        <v>263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2" ht="16.5" x14ac:dyDescent="0.25">
      <c r="A2" s="5" t="s">
        <v>30</v>
      </c>
      <c r="B2" s="5" t="s">
        <v>158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31</v>
      </c>
      <c r="B3" s="5">
        <v>1.61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32</v>
      </c>
      <c r="B4" s="5">
        <v>12.92</v>
      </c>
      <c r="C4" s="5" t="s">
        <v>33</v>
      </c>
      <c r="D4" s="5">
        <v>5.4</v>
      </c>
      <c r="E4" s="5" t="s">
        <v>34</v>
      </c>
      <c r="F4" s="5">
        <v>21.6</v>
      </c>
      <c r="G4" s="5" t="s">
        <v>35</v>
      </c>
      <c r="H4" s="5">
        <v>3.14</v>
      </c>
      <c r="I4" s="5"/>
      <c r="J4" s="5"/>
      <c r="K4" s="5"/>
      <c r="L4" s="5"/>
    </row>
    <row r="5" spans="1:12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2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2" ht="16.5" x14ac:dyDescent="0.25">
      <c r="A7" s="5" t="s">
        <v>28</v>
      </c>
      <c r="B7" s="24">
        <v>355</v>
      </c>
      <c r="C7" s="25">
        <v>0.44439450000000003</v>
      </c>
      <c r="D7" s="25">
        <v>504.85776490000001</v>
      </c>
      <c r="E7" s="26">
        <v>95.041582626051223</v>
      </c>
      <c r="F7" s="26">
        <v>5.2202050788891423</v>
      </c>
      <c r="G7" s="12">
        <f>F7*SQRT(B7)</f>
        <v>98.356199999335587</v>
      </c>
      <c r="H7" s="25">
        <v>0.90575349999999999</v>
      </c>
      <c r="I7" s="25">
        <v>2248.38</v>
      </c>
      <c r="J7" s="26">
        <v>275.76603789393505</v>
      </c>
      <c r="K7" s="26">
        <v>21.582429866231578</v>
      </c>
      <c r="L7" s="12">
        <f>K7*SQRT(B7)</f>
        <v>406.64413683272966</v>
      </c>
    </row>
    <row r="8" spans="1:12" ht="16.5" x14ac:dyDescent="0.25">
      <c r="A8" s="5" t="s">
        <v>29</v>
      </c>
      <c r="B8" s="24">
        <v>109</v>
      </c>
      <c r="C8" s="25">
        <v>1.1082327999999999</v>
      </c>
      <c r="D8" s="25">
        <v>738.73227999999995</v>
      </c>
      <c r="E8" s="26">
        <v>121.99616386401395</v>
      </c>
      <c r="F8" s="26">
        <v>19.380297922545122</v>
      </c>
      <c r="G8" s="12">
        <f t="shared" ref="G8:G22" si="0">F8*SQRT(B8)</f>
        <v>202.33625054537345</v>
      </c>
      <c r="H8" s="25">
        <v>1.1082327999999999</v>
      </c>
      <c r="I8" s="25">
        <v>738.73227999999995</v>
      </c>
      <c r="J8" s="26">
        <v>122.05870182931311</v>
      </c>
      <c r="K8" s="26">
        <v>18.956859229976331</v>
      </c>
      <c r="L8" s="12">
        <f t="shared" ref="L8:L22" si="1">K8*SQRT(B8)</f>
        <v>197.91542080722294</v>
      </c>
    </row>
    <row r="9" spans="1:12" ht="16.5" x14ac:dyDescent="0.25">
      <c r="A9" s="5" t="s">
        <v>46</v>
      </c>
      <c r="B9" s="24">
        <v>237</v>
      </c>
      <c r="C9" s="25">
        <v>3.3792000000000002E-3</v>
      </c>
      <c r="D9" s="25">
        <v>47.022929099999999</v>
      </c>
      <c r="E9" s="26">
        <v>5.2393391229516855</v>
      </c>
      <c r="F9" s="26">
        <v>0.59492531692072148</v>
      </c>
      <c r="G9" s="12">
        <f t="shared" si="0"/>
        <v>9.1587588380213045</v>
      </c>
      <c r="H9" s="25">
        <v>3.3792000000000002E-3</v>
      </c>
      <c r="I9" s="25">
        <v>47.022929099999999</v>
      </c>
      <c r="J9" s="26">
        <v>5.2393391229516855</v>
      </c>
      <c r="K9" s="26">
        <v>0.59492531692072148</v>
      </c>
      <c r="L9" s="12">
        <f t="shared" si="1"/>
        <v>9.1587588380213045</v>
      </c>
    </row>
    <row r="10" spans="1:12" ht="16.5" x14ac:dyDescent="0.25">
      <c r="A10" s="5" t="s">
        <v>47</v>
      </c>
      <c r="B10" s="24">
        <v>59</v>
      </c>
      <c r="C10" s="25">
        <v>3.4535433000000002</v>
      </c>
      <c r="D10" s="25">
        <v>226.77529430000001</v>
      </c>
      <c r="E10" s="26">
        <v>36.507404484206525</v>
      </c>
      <c r="F10" s="26">
        <v>4.4946133749974235</v>
      </c>
      <c r="G10" s="12">
        <f t="shared" si="0"/>
        <v>34.523780413674835</v>
      </c>
      <c r="H10" s="25">
        <v>2.6404987000000002</v>
      </c>
      <c r="I10" s="25">
        <v>226.77529430000001</v>
      </c>
      <c r="J10" s="26">
        <v>30.234752950962434</v>
      </c>
      <c r="K10" s="26">
        <v>3.7202449893483776</v>
      </c>
      <c r="L10" s="12">
        <f t="shared" si="1"/>
        <v>28.575743980962784</v>
      </c>
    </row>
    <row r="11" spans="1:12" ht="16.5" x14ac:dyDescent="0.25">
      <c r="A11" s="5" t="s">
        <v>48</v>
      </c>
      <c r="B11" s="24">
        <v>178</v>
      </c>
      <c r="C11" s="25">
        <v>0.09</v>
      </c>
      <c r="D11" s="25">
        <v>396.83643060000003</v>
      </c>
      <c r="E11" s="26">
        <v>53.835947823757508</v>
      </c>
      <c r="F11" s="26">
        <v>5.5321786222538307</v>
      </c>
      <c r="G11" s="12">
        <f t="shared" si="0"/>
        <v>73.808468720851863</v>
      </c>
      <c r="H11" s="25">
        <v>0.09</v>
      </c>
      <c r="I11" s="25">
        <v>379.2858799</v>
      </c>
      <c r="J11" s="26">
        <v>45.452726494033399</v>
      </c>
      <c r="K11" s="26">
        <v>4.73612012927238</v>
      </c>
      <c r="L11" s="12">
        <f t="shared" si="1"/>
        <v>63.187723732098682</v>
      </c>
    </row>
    <row r="12" spans="1:12" ht="16.5" x14ac:dyDescent="0.25">
      <c r="A12" s="5" t="s">
        <v>42</v>
      </c>
      <c r="B12" s="24">
        <v>181</v>
      </c>
      <c r="C12" s="25">
        <v>0.98847600000000002</v>
      </c>
      <c r="D12" s="25">
        <v>284.49734110000003</v>
      </c>
      <c r="E12" s="26">
        <v>42.132375334311128</v>
      </c>
      <c r="F12" s="26">
        <v>3.4261340853069875</v>
      </c>
      <c r="G12" s="12">
        <f t="shared" si="0"/>
        <v>46.093919918584973</v>
      </c>
      <c r="H12" s="25">
        <v>0.79078079999999995</v>
      </c>
      <c r="I12" s="25">
        <v>246.78964999999999</v>
      </c>
      <c r="J12" s="26">
        <v>35.899604402648706</v>
      </c>
      <c r="K12" s="26">
        <v>2.9478776007272862</v>
      </c>
      <c r="L12" s="12">
        <f t="shared" si="1"/>
        <v>39.659636976974568</v>
      </c>
    </row>
    <row r="13" spans="1:12" ht="16.5" x14ac:dyDescent="0.25">
      <c r="A13" s="5" t="s">
        <v>43</v>
      </c>
      <c r="B13" s="24">
        <v>156</v>
      </c>
      <c r="C13" s="25">
        <v>1.2679338</v>
      </c>
      <c r="D13" s="25">
        <v>417.38277479999999</v>
      </c>
      <c r="E13" s="26">
        <v>46.303464938084986</v>
      </c>
      <c r="F13" s="26">
        <v>3.9190813174936676</v>
      </c>
      <c r="G13" s="12">
        <f t="shared" si="0"/>
        <v>48.949309966617022</v>
      </c>
      <c r="H13" s="25">
        <v>1.2449625</v>
      </c>
      <c r="I13" s="25">
        <v>375.64449730000001</v>
      </c>
      <c r="J13" s="26">
        <v>42.457059793672947</v>
      </c>
      <c r="K13" s="26">
        <v>3.5779041382384129</v>
      </c>
      <c r="L13" s="12">
        <f t="shared" si="1"/>
        <v>44.688008363520467</v>
      </c>
    </row>
    <row r="14" spans="1:12" ht="16.5" x14ac:dyDescent="0.25">
      <c r="A14" s="5" t="s">
        <v>49</v>
      </c>
      <c r="B14" s="24">
        <v>155</v>
      </c>
      <c r="C14" s="25">
        <v>2.86</v>
      </c>
      <c r="D14" s="25">
        <v>1825.18</v>
      </c>
      <c r="E14" s="26">
        <v>193.57211800441195</v>
      </c>
      <c r="F14" s="26">
        <v>29.594880526782084</v>
      </c>
      <c r="G14" s="12">
        <f t="shared" si="0"/>
        <v>368.45329117290885</v>
      </c>
      <c r="H14" s="25">
        <v>2.86</v>
      </c>
      <c r="I14" s="25">
        <v>1825.18</v>
      </c>
      <c r="J14" s="26">
        <v>193.57211800441195</v>
      </c>
      <c r="K14" s="26">
        <v>29.594880526782084</v>
      </c>
      <c r="L14" s="12">
        <f t="shared" si="1"/>
        <v>368.45329117290885</v>
      </c>
    </row>
    <row r="15" spans="1:12" ht="16.5" x14ac:dyDescent="0.25">
      <c r="A15" s="5" t="s">
        <v>50</v>
      </c>
      <c r="B15" s="24">
        <v>195</v>
      </c>
      <c r="C15" s="25">
        <v>1.401322</v>
      </c>
      <c r="D15" s="25">
        <v>1399.11</v>
      </c>
      <c r="E15" s="26">
        <v>100.77044183845089</v>
      </c>
      <c r="F15" s="26">
        <v>8.0472991716505664</v>
      </c>
      <c r="G15" s="12">
        <f t="shared" si="0"/>
        <v>112.37441733695147</v>
      </c>
      <c r="H15" s="25">
        <v>1.401322</v>
      </c>
      <c r="I15" s="25">
        <v>1399.11</v>
      </c>
      <c r="J15" s="26">
        <v>100.77044183845089</v>
      </c>
      <c r="K15" s="26">
        <v>8.0472991716505664</v>
      </c>
      <c r="L15" s="12">
        <f t="shared" si="1"/>
        <v>112.37441733695147</v>
      </c>
    </row>
    <row r="16" spans="1:12" ht="16.5" x14ac:dyDescent="0.25">
      <c r="A16" s="5" t="s">
        <v>51</v>
      </c>
      <c r="B16" s="24">
        <v>314</v>
      </c>
      <c r="C16" s="25">
        <v>8.6479700000000007E-2</v>
      </c>
      <c r="D16" s="25">
        <v>878.5949372</v>
      </c>
      <c r="E16" s="26">
        <v>89.482249912863438</v>
      </c>
      <c r="F16" s="26">
        <v>6.4584927317783052</v>
      </c>
      <c r="G16" s="12">
        <f t="shared" si="0"/>
        <v>114.44478278654742</v>
      </c>
      <c r="H16" s="25">
        <v>8.6479700000000007E-2</v>
      </c>
      <c r="I16" s="25">
        <v>869.18613640000001</v>
      </c>
      <c r="J16" s="26">
        <v>84.930903268801799</v>
      </c>
      <c r="K16" s="26">
        <v>6.0604552459528733</v>
      </c>
      <c r="L16" s="12">
        <f t="shared" si="1"/>
        <v>107.391540567654</v>
      </c>
    </row>
    <row r="17" spans="1:12" ht="16.5" x14ac:dyDescent="0.25">
      <c r="A17" s="5" t="s">
        <v>45</v>
      </c>
      <c r="B17" s="24">
        <v>285</v>
      </c>
      <c r="C17" s="25">
        <v>2.1822000000000001E-2</v>
      </c>
      <c r="D17" s="25">
        <v>869.01198910000005</v>
      </c>
      <c r="E17" s="26">
        <v>42.11586674859538</v>
      </c>
      <c r="F17" s="26">
        <v>4.8731063750288452</v>
      </c>
      <c r="G17" s="12">
        <f t="shared" si="0"/>
        <v>82.267504134796937</v>
      </c>
      <c r="H17" s="25">
        <v>2.1822000000000001E-2</v>
      </c>
      <c r="I17" s="25">
        <v>869.01198910000005</v>
      </c>
      <c r="J17" s="26">
        <v>42.11586674859538</v>
      </c>
      <c r="K17" s="26">
        <v>4.8731063750288452</v>
      </c>
      <c r="L17" s="12">
        <f t="shared" si="1"/>
        <v>82.267504134796937</v>
      </c>
    </row>
    <row r="18" spans="1:12" ht="16.5" x14ac:dyDescent="0.25">
      <c r="A18" s="5" t="s">
        <v>44</v>
      </c>
      <c r="B18" s="24">
        <v>417</v>
      </c>
      <c r="C18" s="25">
        <v>6.1298159999999999</v>
      </c>
      <c r="D18" s="25">
        <v>2880.5</v>
      </c>
      <c r="E18" s="26">
        <v>564.8021441117728</v>
      </c>
      <c r="F18" s="26">
        <v>17.75380993129993</v>
      </c>
      <c r="G18" s="12">
        <f t="shared" si="0"/>
        <v>362.5430579544917</v>
      </c>
      <c r="H18" s="25">
        <v>6.1298159999999999</v>
      </c>
      <c r="I18" s="25">
        <v>2880.5</v>
      </c>
      <c r="J18" s="26">
        <v>564.8021441117728</v>
      </c>
      <c r="K18" s="26">
        <v>17.75380993129993</v>
      </c>
      <c r="L18" s="12">
        <f t="shared" si="1"/>
        <v>362.5430579544917</v>
      </c>
    </row>
    <row r="19" spans="1:12" ht="16.5" x14ac:dyDescent="0.25">
      <c r="A19" s="5" t="s">
        <v>52</v>
      </c>
      <c r="B19" s="24">
        <v>111</v>
      </c>
      <c r="C19" s="25">
        <v>3.7147E-3</v>
      </c>
      <c r="D19" s="25">
        <v>62.317104299999997</v>
      </c>
      <c r="E19" s="26">
        <v>1.9898944427648886</v>
      </c>
      <c r="F19" s="26">
        <v>1.0535315060374884</v>
      </c>
      <c r="G19" s="12">
        <f t="shared" si="0"/>
        <v>11.099643165332461</v>
      </c>
      <c r="H19" s="25">
        <v>3.7147E-3</v>
      </c>
      <c r="I19" s="25">
        <v>62.317104299999997</v>
      </c>
      <c r="J19" s="26">
        <v>1.9898944427648886</v>
      </c>
      <c r="K19" s="26">
        <v>1.0535315060374884</v>
      </c>
      <c r="L19" s="12">
        <f t="shared" si="1"/>
        <v>11.099643165332461</v>
      </c>
    </row>
    <row r="20" spans="1:12" ht="16.5" x14ac:dyDescent="0.25">
      <c r="A20" s="5" t="s">
        <v>53</v>
      </c>
      <c r="B20" s="24">
        <v>292</v>
      </c>
      <c r="C20" s="25">
        <v>1.7255E-2</v>
      </c>
      <c r="D20" s="25">
        <v>230.7790602</v>
      </c>
      <c r="E20" s="26">
        <v>13.301266403919367</v>
      </c>
      <c r="F20" s="26">
        <v>1.9867132272058072</v>
      </c>
      <c r="G20" s="12">
        <f t="shared" si="0"/>
        <v>33.948970508236592</v>
      </c>
      <c r="H20" s="25">
        <v>1.7255E-2</v>
      </c>
      <c r="I20" s="25">
        <v>230.7790602</v>
      </c>
      <c r="J20" s="26">
        <v>13.301266403919367</v>
      </c>
      <c r="K20" s="26">
        <v>1.9867132272058072</v>
      </c>
      <c r="L20" s="12">
        <f t="shared" si="1"/>
        <v>33.948970508236592</v>
      </c>
    </row>
    <row r="21" spans="1:12" ht="16.5" x14ac:dyDescent="0.25">
      <c r="A21" s="3" t="s">
        <v>57</v>
      </c>
      <c r="B21" s="24">
        <v>271</v>
      </c>
      <c r="C21" s="25">
        <v>3.4510443999999998</v>
      </c>
      <c r="D21" s="25">
        <v>1163.2</v>
      </c>
      <c r="E21" s="26">
        <v>173.07542029681457</v>
      </c>
      <c r="F21" s="26">
        <v>14.077707417503692</v>
      </c>
      <c r="G21" s="12">
        <f t="shared" si="0"/>
        <v>231.74831240377833</v>
      </c>
      <c r="H21" s="25">
        <v>3.4510443999999998</v>
      </c>
      <c r="I21" s="25">
        <v>1163.2</v>
      </c>
      <c r="J21" s="26">
        <v>178.15319134744195</v>
      </c>
      <c r="K21" s="26">
        <v>14.180903792070724</v>
      </c>
      <c r="L21" s="12">
        <f t="shared" si="1"/>
        <v>233.44713913336088</v>
      </c>
    </row>
    <row r="22" spans="1:12" ht="16.5" x14ac:dyDescent="0.25">
      <c r="A22" s="3" t="s">
        <v>54</v>
      </c>
      <c r="B22" s="24">
        <v>312</v>
      </c>
      <c r="C22" s="25">
        <v>0.99</v>
      </c>
      <c r="D22" s="25">
        <v>936</v>
      </c>
      <c r="E22" s="26">
        <v>141.95654242234281</v>
      </c>
      <c r="F22" s="26">
        <v>8.5863555875445847</v>
      </c>
      <c r="G22" s="12">
        <f t="shared" si="0"/>
        <v>151.66527852490344</v>
      </c>
      <c r="H22" s="25">
        <v>5.94</v>
      </c>
      <c r="I22" s="25">
        <v>2017.42</v>
      </c>
      <c r="J22" s="26">
        <v>240.81318038957107</v>
      </c>
      <c r="K22" s="26">
        <v>22.374571658154913</v>
      </c>
      <c r="L22" s="12">
        <f t="shared" si="1"/>
        <v>395.21373274268149</v>
      </c>
    </row>
    <row r="23" spans="1:12" ht="16.5" x14ac:dyDescent="0.25">
      <c r="A23" s="5" t="s">
        <v>55</v>
      </c>
      <c r="B23" s="34" t="s">
        <v>161</v>
      </c>
      <c r="C23" s="35" t="s">
        <v>58</v>
      </c>
      <c r="D23" s="36" t="s">
        <v>59</v>
      </c>
      <c r="E23" s="37" t="s">
        <v>60</v>
      </c>
      <c r="F23" s="37" t="s">
        <v>159</v>
      </c>
      <c r="G23" s="38" t="s">
        <v>160</v>
      </c>
      <c r="H23" s="35" t="s">
        <v>58</v>
      </c>
      <c r="I23" s="35" t="s">
        <v>59</v>
      </c>
      <c r="J23" s="37" t="s">
        <v>60</v>
      </c>
      <c r="K23" s="37" t="s">
        <v>61</v>
      </c>
      <c r="L23" s="38" t="s">
        <v>160</v>
      </c>
    </row>
    <row r="24" spans="1:12" ht="16.5" x14ac:dyDescent="0.25">
      <c r="A24" s="2" t="s">
        <v>82</v>
      </c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272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73.679731200000006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60.530508500000003</v>
      </c>
      <c r="C4" s="5" t="s">
        <v>33</v>
      </c>
      <c r="D4" s="3">
        <v>31.2</v>
      </c>
      <c r="E4" s="5" t="s">
        <v>34</v>
      </c>
      <c r="F4" s="3">
        <v>107.2</v>
      </c>
      <c r="G4" s="5" t="s">
        <v>35</v>
      </c>
      <c r="H4" s="28">
        <v>10.3589234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15">
        <v>879</v>
      </c>
      <c r="C7" s="25">
        <v>4.125</v>
      </c>
      <c r="D7" s="25">
        <v>1177.98</v>
      </c>
      <c r="E7" s="26">
        <v>204.67813174711486</v>
      </c>
      <c r="F7" s="26">
        <v>5.808645007953027</v>
      </c>
      <c r="G7" s="12">
        <f>F7*SQRT(B7)</f>
        <v>172.21432475894417</v>
      </c>
      <c r="H7" s="25">
        <v>24.68214</v>
      </c>
      <c r="I7" s="25">
        <v>2635.53</v>
      </c>
      <c r="J7" s="27">
        <v>547.2704306746698</v>
      </c>
      <c r="K7" s="27">
        <v>17.739514548885225</v>
      </c>
      <c r="L7" s="12">
        <f>K7*SQRT(B7)</f>
        <v>525.93995938896603</v>
      </c>
      <c r="M7" s="19"/>
      <c r="N7" s="19"/>
      <c r="O7" s="19"/>
    </row>
    <row r="8" spans="1:15" ht="16.5" x14ac:dyDescent="0.25">
      <c r="A8" s="5" t="s">
        <v>29</v>
      </c>
      <c r="B8" s="15">
        <v>443</v>
      </c>
      <c r="C8" s="25">
        <v>0.31472060000000002</v>
      </c>
      <c r="D8" s="25">
        <v>1546.43</v>
      </c>
      <c r="E8" s="26">
        <v>151.53449950399289</v>
      </c>
      <c r="F8" s="26">
        <v>13.063723819438614</v>
      </c>
      <c r="G8" s="12">
        <f t="shared" ref="G8:G23" si="0">F8*SQRT(B8)</f>
        <v>274.9595785811826</v>
      </c>
      <c r="H8" s="25">
        <v>0.31142940000000002</v>
      </c>
      <c r="I8" s="25">
        <v>1195.94</v>
      </c>
      <c r="J8" s="27">
        <v>143.73536112735309</v>
      </c>
      <c r="K8" s="27">
        <v>12.036780484131828</v>
      </c>
      <c r="L8" s="12">
        <f t="shared" ref="L8:L23" si="1">K8*SQRT(B8)</f>
        <v>253.3449217953013</v>
      </c>
      <c r="M8" s="19"/>
      <c r="N8" s="19"/>
      <c r="O8" s="19"/>
    </row>
    <row r="9" spans="1:15" ht="16.5" x14ac:dyDescent="0.25">
      <c r="A9" s="5" t="s">
        <v>46</v>
      </c>
      <c r="B9" s="15">
        <v>789</v>
      </c>
      <c r="C9" s="25">
        <v>1.3567E-3</v>
      </c>
      <c r="D9" s="25">
        <v>153.82050469999999</v>
      </c>
      <c r="E9" s="26">
        <v>14.593692407873137</v>
      </c>
      <c r="F9" s="26">
        <v>0.8531915502092472</v>
      </c>
      <c r="G9" s="12">
        <f t="shared" si="0"/>
        <v>23.965420151625416</v>
      </c>
      <c r="H9" s="25">
        <v>1.3567E-3</v>
      </c>
      <c r="I9" s="25">
        <v>153.82050469999999</v>
      </c>
      <c r="J9" s="27">
        <v>14.593692407873137</v>
      </c>
      <c r="K9" s="27">
        <v>0.8531915502092472</v>
      </c>
      <c r="L9" s="12">
        <f t="shared" si="1"/>
        <v>23.965420151625416</v>
      </c>
      <c r="M9" s="19"/>
      <c r="N9" s="19"/>
      <c r="O9" s="19"/>
    </row>
    <row r="10" spans="1:15" ht="16.5" x14ac:dyDescent="0.25">
      <c r="A10" s="5" t="s">
        <v>47</v>
      </c>
      <c r="B10" s="15">
        <v>167</v>
      </c>
      <c r="C10" s="25">
        <v>0.193</v>
      </c>
      <c r="D10" s="25">
        <v>478.61324710000002</v>
      </c>
      <c r="E10" s="26">
        <v>63.094340578806673</v>
      </c>
      <c r="F10" s="26">
        <v>4.0203957382258935</v>
      </c>
      <c r="G10" s="12">
        <f t="shared" si="0"/>
        <v>51.954962957881158</v>
      </c>
      <c r="H10" s="25">
        <v>0.193</v>
      </c>
      <c r="I10" s="25">
        <v>358.95993529999998</v>
      </c>
      <c r="J10" s="27">
        <v>49.075812255564088</v>
      </c>
      <c r="K10" s="27">
        <v>3.1061964824869199</v>
      </c>
      <c r="L10" s="12">
        <f t="shared" si="1"/>
        <v>40.140904949502037</v>
      </c>
      <c r="M10" s="19"/>
      <c r="N10" s="19"/>
      <c r="O10" s="19"/>
    </row>
    <row r="11" spans="1:15" ht="16.5" x14ac:dyDescent="0.25">
      <c r="A11" s="5" t="s">
        <v>48</v>
      </c>
      <c r="B11" s="15">
        <v>540</v>
      </c>
      <c r="C11" s="25">
        <v>0.193</v>
      </c>
      <c r="D11" s="25">
        <v>1065.95</v>
      </c>
      <c r="E11" s="26">
        <v>93.832761955792392</v>
      </c>
      <c r="F11" s="26">
        <v>4.3131520936943284</v>
      </c>
      <c r="G11" s="12">
        <f t="shared" si="0"/>
        <v>100.22859737122671</v>
      </c>
      <c r="H11" s="25">
        <v>0.193</v>
      </c>
      <c r="I11" s="25">
        <v>799.46263390000001</v>
      </c>
      <c r="J11" s="27">
        <v>72.638098640031203</v>
      </c>
      <c r="K11" s="27">
        <v>3.2887935851176171</v>
      </c>
      <c r="L11" s="12">
        <f t="shared" si="1"/>
        <v>76.424656705645887</v>
      </c>
      <c r="M11" s="19"/>
      <c r="N11" s="19"/>
      <c r="O11" s="19"/>
    </row>
    <row r="12" spans="1:15" ht="16.5" x14ac:dyDescent="0.25">
      <c r="A12" s="5" t="s">
        <v>42</v>
      </c>
      <c r="B12" s="15">
        <v>558</v>
      </c>
      <c r="C12" s="25">
        <v>5.2959600000000003E-2</v>
      </c>
      <c r="D12" s="25">
        <v>628.02608880000003</v>
      </c>
      <c r="E12" s="26">
        <v>78.812398889212943</v>
      </c>
      <c r="F12" s="26">
        <v>4.2780449158863423</v>
      </c>
      <c r="G12" s="12">
        <f t="shared" si="0"/>
        <v>101.05607805919576</v>
      </c>
      <c r="H12" s="25">
        <v>5.2959600000000003E-2</v>
      </c>
      <c r="I12" s="25">
        <v>505.9515068</v>
      </c>
      <c r="J12" s="27">
        <v>66.912584363048438</v>
      </c>
      <c r="K12" s="27">
        <v>3.5356144352293808</v>
      </c>
      <c r="L12" s="12">
        <f t="shared" si="1"/>
        <v>83.5183677073979</v>
      </c>
      <c r="M12" s="19"/>
      <c r="N12" s="19"/>
      <c r="O12" s="19"/>
    </row>
    <row r="13" spans="1:15" ht="16.5" x14ac:dyDescent="0.25">
      <c r="A13" s="5" t="s">
        <v>43</v>
      </c>
      <c r="B13" s="15">
        <v>267</v>
      </c>
      <c r="C13" s="25">
        <v>0.70565909999999998</v>
      </c>
      <c r="D13" s="25">
        <v>337.4756668</v>
      </c>
      <c r="E13" s="26">
        <v>51.574602992983309</v>
      </c>
      <c r="F13" s="26">
        <v>2.0149391643264138</v>
      </c>
      <c r="G13" s="12">
        <f t="shared" si="0"/>
        <v>32.924377233214692</v>
      </c>
      <c r="H13" s="25">
        <v>0.63509320000000002</v>
      </c>
      <c r="I13" s="25">
        <v>303.72810010000001</v>
      </c>
      <c r="J13" s="27">
        <v>47.159390611867686</v>
      </c>
      <c r="K13" s="27">
        <v>1.829939675976147</v>
      </c>
      <c r="L13" s="12">
        <f t="shared" si="1"/>
        <v>29.901460685542105</v>
      </c>
      <c r="M13" s="19"/>
      <c r="N13" s="19"/>
      <c r="O13" s="19"/>
    </row>
    <row r="14" spans="1:15" ht="16.5" x14ac:dyDescent="0.25">
      <c r="A14" s="5" t="s">
        <v>49</v>
      </c>
      <c r="B14" s="15">
        <v>351</v>
      </c>
      <c r="C14" s="25">
        <v>7.28</v>
      </c>
      <c r="D14" s="25">
        <v>1325.56</v>
      </c>
      <c r="E14" s="26">
        <v>103.81892545811479</v>
      </c>
      <c r="F14" s="26">
        <v>9.9004481132665614</v>
      </c>
      <c r="G14" s="12">
        <f t="shared" si="0"/>
        <v>185.48483595179061</v>
      </c>
      <c r="H14" s="25">
        <v>7.28</v>
      </c>
      <c r="I14" s="25">
        <v>1325.56</v>
      </c>
      <c r="J14" s="27">
        <v>103.81892545811479</v>
      </c>
      <c r="K14" s="27">
        <v>9.9004481132665614</v>
      </c>
      <c r="L14" s="12">
        <f t="shared" si="1"/>
        <v>185.48483595179061</v>
      </c>
      <c r="M14" s="19"/>
      <c r="N14" s="19"/>
      <c r="O14" s="19"/>
    </row>
    <row r="15" spans="1:15" ht="16.5" x14ac:dyDescent="0.25">
      <c r="A15" s="5" t="s">
        <v>50</v>
      </c>
      <c r="B15" s="15">
        <v>572</v>
      </c>
      <c r="C15" s="25">
        <v>0.50454770000000004</v>
      </c>
      <c r="D15" s="25">
        <v>1521.32</v>
      </c>
      <c r="E15" s="26">
        <v>251.1022101909675</v>
      </c>
      <c r="F15" s="26">
        <v>12.730493120419915</v>
      </c>
      <c r="G15" s="12">
        <f t="shared" si="0"/>
        <v>304.46911224447979</v>
      </c>
      <c r="H15" s="25">
        <v>0.50454770000000004</v>
      </c>
      <c r="I15" s="25">
        <v>1521.32</v>
      </c>
      <c r="J15" s="27">
        <v>251.1022101909675</v>
      </c>
      <c r="K15" s="27">
        <v>12.730493120419915</v>
      </c>
      <c r="L15" s="12">
        <f t="shared" si="1"/>
        <v>304.46911224447979</v>
      </c>
      <c r="M15" s="19"/>
      <c r="N15" s="19"/>
      <c r="O15" s="19"/>
    </row>
    <row r="16" spans="1:15" ht="16.5" x14ac:dyDescent="0.25">
      <c r="A16" s="5" t="s">
        <v>51</v>
      </c>
      <c r="B16" s="15">
        <v>876</v>
      </c>
      <c r="C16" s="25">
        <v>0.56800550000000005</v>
      </c>
      <c r="D16" s="25">
        <v>4693.51</v>
      </c>
      <c r="E16" s="26">
        <v>383.70945879586407</v>
      </c>
      <c r="F16" s="26">
        <v>12.770199000033609</v>
      </c>
      <c r="G16" s="12">
        <f t="shared" si="0"/>
        <v>377.9633747738032</v>
      </c>
      <c r="H16" s="25">
        <v>0.54001679999999996</v>
      </c>
      <c r="I16" s="25">
        <v>4340.58</v>
      </c>
      <c r="J16" s="27">
        <v>350.17883242473181</v>
      </c>
      <c r="K16" s="27">
        <v>11.157380294347014</v>
      </c>
      <c r="L16" s="12">
        <f t="shared" si="1"/>
        <v>330.22830025397639</v>
      </c>
      <c r="M16" s="19"/>
      <c r="N16" s="19"/>
      <c r="O16" s="19"/>
    </row>
    <row r="17" spans="1:15" ht="16.5" x14ac:dyDescent="0.25">
      <c r="A17" s="5" t="s">
        <v>45</v>
      </c>
      <c r="B17" s="15">
        <v>498</v>
      </c>
      <c r="C17" s="25">
        <v>8.5865400000000004E-4</v>
      </c>
      <c r="D17" s="25">
        <v>352.26720920000002</v>
      </c>
      <c r="E17" s="26">
        <v>18.451596152246488</v>
      </c>
      <c r="F17" s="26">
        <v>1.9955350632790723</v>
      </c>
      <c r="G17" s="12">
        <f t="shared" si="0"/>
        <v>44.532188066729361</v>
      </c>
      <c r="H17" s="25">
        <v>8.5865400000000004E-4</v>
      </c>
      <c r="I17" s="25">
        <v>352.26720920000002</v>
      </c>
      <c r="J17" s="27">
        <v>18.451596152246488</v>
      </c>
      <c r="K17" s="27">
        <v>1.9955350632790723</v>
      </c>
      <c r="L17" s="12">
        <f t="shared" si="1"/>
        <v>44.532188066729361</v>
      </c>
      <c r="M17" s="19"/>
      <c r="N17" s="19"/>
      <c r="O17" s="19"/>
    </row>
    <row r="18" spans="1:15" ht="16.5" x14ac:dyDescent="0.25">
      <c r="A18" s="5" t="s">
        <v>44</v>
      </c>
      <c r="B18" s="15">
        <v>707</v>
      </c>
      <c r="C18" s="25">
        <v>1.987311</v>
      </c>
      <c r="D18" s="25">
        <v>5331.34</v>
      </c>
      <c r="E18" s="26">
        <v>670.1845978544942</v>
      </c>
      <c r="F18" s="26">
        <v>36.328562955160038</v>
      </c>
      <c r="G18" s="12">
        <f t="shared" si="0"/>
        <v>965.95729298744232</v>
      </c>
      <c r="H18" s="25">
        <v>1.987311</v>
      </c>
      <c r="I18" s="25">
        <v>5331.34</v>
      </c>
      <c r="J18" s="27">
        <v>670.1845978544942</v>
      </c>
      <c r="K18" s="27">
        <v>36.328562955160038</v>
      </c>
      <c r="L18" s="12">
        <f t="shared" si="1"/>
        <v>965.95729298744232</v>
      </c>
      <c r="M18" s="19"/>
      <c r="N18" s="19"/>
      <c r="O18" s="19"/>
    </row>
    <row r="19" spans="1:15" ht="16.5" x14ac:dyDescent="0.25">
      <c r="A19" s="5" t="s">
        <v>52</v>
      </c>
      <c r="B19" s="15">
        <v>332</v>
      </c>
      <c r="C19" s="25">
        <v>1.8236999999999999E-3</v>
      </c>
      <c r="D19" s="25">
        <v>1225.71</v>
      </c>
      <c r="E19" s="26">
        <v>32.960798010726542</v>
      </c>
      <c r="F19" s="26">
        <v>9.1503422251627278</v>
      </c>
      <c r="G19" s="12">
        <f t="shared" si="0"/>
        <v>166.72717013756895</v>
      </c>
      <c r="H19" s="25">
        <v>1.8236999999999999E-3</v>
      </c>
      <c r="I19" s="25">
        <v>1225.71</v>
      </c>
      <c r="J19" s="27">
        <v>32.960798010726542</v>
      </c>
      <c r="K19" s="27">
        <v>9.1503422251627278</v>
      </c>
      <c r="L19" s="12">
        <f t="shared" si="1"/>
        <v>166.72717013756895</v>
      </c>
      <c r="M19" s="19"/>
      <c r="N19" s="19"/>
      <c r="O19" s="19"/>
    </row>
    <row r="20" spans="1:15" ht="16.5" x14ac:dyDescent="0.25">
      <c r="A20" s="5" t="s">
        <v>53</v>
      </c>
      <c r="B20" s="15">
        <v>837</v>
      </c>
      <c r="C20" s="25">
        <v>6.0302300000000003E-2</v>
      </c>
      <c r="D20" s="25">
        <v>361.19701700000002</v>
      </c>
      <c r="E20" s="26">
        <v>17.623941468008088</v>
      </c>
      <c r="F20" s="26">
        <v>0.99798517764455408</v>
      </c>
      <c r="G20" s="12">
        <f t="shared" si="0"/>
        <v>28.872661553554781</v>
      </c>
      <c r="H20" s="25">
        <v>6.0302300000000003E-2</v>
      </c>
      <c r="I20" s="25">
        <v>361.19701700000002</v>
      </c>
      <c r="J20" s="27">
        <v>17.623941468008088</v>
      </c>
      <c r="K20" s="27">
        <v>0.99798517764455408</v>
      </c>
      <c r="L20" s="12">
        <f t="shared" si="1"/>
        <v>28.872661553554781</v>
      </c>
      <c r="M20" s="19"/>
      <c r="N20" s="19"/>
      <c r="O20" s="19"/>
    </row>
    <row r="21" spans="1:15" ht="16.5" x14ac:dyDescent="0.25">
      <c r="A21" s="3" t="s">
        <v>57</v>
      </c>
      <c r="B21" s="15">
        <v>744</v>
      </c>
      <c r="C21" s="25">
        <v>1.3415891</v>
      </c>
      <c r="D21" s="25">
        <v>1818.36</v>
      </c>
      <c r="E21" s="26">
        <v>304.91527806189737</v>
      </c>
      <c r="F21" s="26">
        <v>15.25188998469822</v>
      </c>
      <c r="G21" s="12">
        <f t="shared" si="0"/>
        <v>416.01609366750625</v>
      </c>
      <c r="H21" s="25">
        <v>1.3415891</v>
      </c>
      <c r="I21" s="25">
        <v>1818.36</v>
      </c>
      <c r="J21" s="27">
        <v>306.44313822530944</v>
      </c>
      <c r="K21" s="27">
        <v>15.225505893219243</v>
      </c>
      <c r="L21" s="12">
        <f t="shared" si="1"/>
        <v>415.29643160050591</v>
      </c>
      <c r="M21" s="19"/>
      <c r="N21" s="19"/>
      <c r="O21" s="19"/>
    </row>
    <row r="22" spans="1:15" ht="16.5" x14ac:dyDescent="0.25">
      <c r="A22" s="3" t="s">
        <v>54</v>
      </c>
      <c r="B22" s="39" t="s">
        <v>213</v>
      </c>
      <c r="C22" s="35" t="s">
        <v>110</v>
      </c>
      <c r="D22" s="35" t="s">
        <v>111</v>
      </c>
      <c r="E22" s="37" t="s">
        <v>112</v>
      </c>
      <c r="F22" s="37" t="s">
        <v>212</v>
      </c>
      <c r="G22" s="38" t="s">
        <v>214</v>
      </c>
      <c r="H22" s="35" t="s">
        <v>113</v>
      </c>
      <c r="I22" s="35" t="s">
        <v>114</v>
      </c>
      <c r="J22" s="40" t="s">
        <v>115</v>
      </c>
      <c r="K22" s="40" t="s">
        <v>216</v>
      </c>
      <c r="L22" s="38" t="s">
        <v>215</v>
      </c>
      <c r="M22" s="19"/>
      <c r="N22" s="19"/>
      <c r="O22" s="19"/>
    </row>
    <row r="23" spans="1:15" ht="16.5" x14ac:dyDescent="0.25">
      <c r="A23" s="5" t="s">
        <v>55</v>
      </c>
      <c r="B23" s="15">
        <v>32</v>
      </c>
      <c r="C23" s="25">
        <v>4.68</v>
      </c>
      <c r="D23" s="25">
        <v>509.088888</v>
      </c>
      <c r="E23" s="26">
        <v>30.932002675571333</v>
      </c>
      <c r="F23" s="26">
        <v>4.4520432064092113</v>
      </c>
      <c r="G23" s="12">
        <f t="shared" si="0"/>
        <v>25.18455953109963</v>
      </c>
      <c r="H23" s="25">
        <v>4.68</v>
      </c>
      <c r="I23" s="25">
        <v>509.088888</v>
      </c>
      <c r="J23" s="27">
        <v>30.932002675571333</v>
      </c>
      <c r="K23" s="27">
        <v>4.4520432064092113</v>
      </c>
      <c r="L23" s="12">
        <f t="shared" si="1"/>
        <v>25.18455953109963</v>
      </c>
      <c r="M23" s="19"/>
      <c r="N23" s="19"/>
      <c r="O23" s="19"/>
    </row>
    <row r="24" spans="1:15" ht="16.5" x14ac:dyDescent="0.25">
      <c r="A24" s="2" t="s">
        <v>157</v>
      </c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273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74.078475299999994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63.8286765</v>
      </c>
      <c r="C4" s="5" t="s">
        <v>33</v>
      </c>
      <c r="D4" s="3">
        <v>42.5</v>
      </c>
      <c r="E4" s="5" t="s">
        <v>34</v>
      </c>
      <c r="F4" s="3">
        <v>107.2</v>
      </c>
      <c r="G4" s="5" t="s">
        <v>35</v>
      </c>
      <c r="H4" s="28">
        <v>9.9088235000000005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15">
        <v>438</v>
      </c>
      <c r="C7" s="25">
        <v>24.260584399999999</v>
      </c>
      <c r="D7" s="25">
        <v>859.12806020000005</v>
      </c>
      <c r="E7" s="26">
        <v>227.31984549181757</v>
      </c>
      <c r="F7" s="26">
        <v>6.9583388819383654</v>
      </c>
      <c r="G7" s="12">
        <f>F7*SQRT(B7)</f>
        <v>145.62724414820917</v>
      </c>
      <c r="H7" s="25">
        <v>60.651460999999998</v>
      </c>
      <c r="I7" s="25">
        <v>2635.53</v>
      </c>
      <c r="J7" s="27">
        <v>604.84908786748451</v>
      </c>
      <c r="K7" s="27">
        <v>23.38539903121934</v>
      </c>
      <c r="L7" s="12">
        <f>K7*SQRT(B7)</f>
        <v>489.42014351476911</v>
      </c>
      <c r="M7" s="19"/>
      <c r="N7" s="19"/>
      <c r="O7" s="19"/>
    </row>
    <row r="8" spans="1:15" ht="16.5" x14ac:dyDescent="0.25">
      <c r="A8" s="5" t="s">
        <v>29</v>
      </c>
      <c r="B8" s="15">
        <v>228</v>
      </c>
      <c r="C8" s="25">
        <v>0.31472060000000002</v>
      </c>
      <c r="D8" s="25">
        <v>988.51949999999999</v>
      </c>
      <c r="E8" s="26">
        <v>154.5066672634147</v>
      </c>
      <c r="F8" s="26">
        <v>15.66801302787923</v>
      </c>
      <c r="G8" s="12">
        <f t="shared" ref="G8:G21" si="0">F8*SQRT(B8)</f>
        <v>236.58180858030667</v>
      </c>
      <c r="H8" s="25">
        <v>0.31472060000000002</v>
      </c>
      <c r="I8" s="25">
        <v>988.51949999999999</v>
      </c>
      <c r="J8" s="27">
        <v>145.97835696251508</v>
      </c>
      <c r="K8" s="27">
        <v>14.976447030795288</v>
      </c>
      <c r="L8" s="12">
        <f t="shared" ref="L8:L21" si="1">K8*SQRT(B8)</f>
        <v>226.13939102221329</v>
      </c>
      <c r="M8" s="19"/>
      <c r="N8" s="19"/>
      <c r="O8" s="19"/>
    </row>
    <row r="9" spans="1:15" ht="16.5" x14ac:dyDescent="0.25">
      <c r="A9" s="5" t="s">
        <v>46</v>
      </c>
      <c r="B9" s="15">
        <v>397</v>
      </c>
      <c r="C9" s="25">
        <v>3.17734E-2</v>
      </c>
      <c r="D9" s="25">
        <v>153.82050469999999</v>
      </c>
      <c r="E9" s="26">
        <v>16.545907283847583</v>
      </c>
      <c r="F9" s="26">
        <v>0.99056272785548027</v>
      </c>
      <c r="G9" s="12">
        <f t="shared" si="0"/>
        <v>19.736822529808254</v>
      </c>
      <c r="H9" s="25">
        <v>3.17734E-2</v>
      </c>
      <c r="I9" s="25">
        <v>153.82050469999999</v>
      </c>
      <c r="J9" s="27">
        <v>16.545907283847583</v>
      </c>
      <c r="K9" s="27">
        <v>0.99056272785548027</v>
      </c>
      <c r="L9" s="12">
        <f t="shared" si="1"/>
        <v>19.736822529808254</v>
      </c>
      <c r="M9" s="19"/>
      <c r="N9" s="19"/>
      <c r="O9" s="19"/>
    </row>
    <row r="10" spans="1:15" ht="16.5" x14ac:dyDescent="0.25">
      <c r="A10" s="5" t="s">
        <v>47</v>
      </c>
      <c r="B10" s="15">
        <v>90</v>
      </c>
      <c r="C10" s="25">
        <v>0.193</v>
      </c>
      <c r="D10" s="25">
        <v>220.87462249999999</v>
      </c>
      <c r="E10" s="26">
        <v>68.063855825995162</v>
      </c>
      <c r="F10" s="26">
        <v>5.256916927787822</v>
      </c>
      <c r="G10" s="12">
        <f t="shared" si="0"/>
        <v>49.871492886313256</v>
      </c>
      <c r="H10" s="25">
        <v>0.193</v>
      </c>
      <c r="I10" s="25">
        <v>175.0467395</v>
      </c>
      <c r="J10" s="27">
        <v>53.884795173319262</v>
      </c>
      <c r="K10" s="27">
        <v>4.3820292964770218</v>
      </c>
      <c r="L10" s="12">
        <f t="shared" si="1"/>
        <v>41.571580051357941</v>
      </c>
      <c r="M10" s="19"/>
      <c r="N10" s="19"/>
      <c r="O10" s="19"/>
    </row>
    <row r="11" spans="1:15" ht="16.5" x14ac:dyDescent="0.25">
      <c r="A11" s="5" t="s">
        <v>48</v>
      </c>
      <c r="B11" s="15">
        <v>298</v>
      </c>
      <c r="C11" s="25">
        <v>1.9390156999999999</v>
      </c>
      <c r="D11" s="25">
        <v>610.63232129999994</v>
      </c>
      <c r="E11" s="26">
        <v>102.71536654629288</v>
      </c>
      <c r="F11" s="26">
        <v>5.1148505005427793</v>
      </c>
      <c r="G11" s="12">
        <f t="shared" si="0"/>
        <v>88.296009545080864</v>
      </c>
      <c r="H11" s="25">
        <v>1.4542618</v>
      </c>
      <c r="I11" s="25">
        <v>454.60172310000002</v>
      </c>
      <c r="J11" s="27">
        <v>79.299425474698367</v>
      </c>
      <c r="K11" s="27">
        <v>3.9611979715466612</v>
      </c>
      <c r="L11" s="12">
        <f t="shared" si="1"/>
        <v>68.380879141731157</v>
      </c>
      <c r="M11" s="19"/>
      <c r="N11" s="19"/>
      <c r="O11" s="19"/>
    </row>
    <row r="12" spans="1:15" ht="16.5" x14ac:dyDescent="0.25">
      <c r="A12" s="5" t="s">
        <v>42</v>
      </c>
      <c r="B12" s="15">
        <v>290</v>
      </c>
      <c r="C12" s="25">
        <v>0.14399999999999999</v>
      </c>
      <c r="D12" s="25">
        <v>415.64675160000002</v>
      </c>
      <c r="E12" s="26">
        <v>88.352026255499865</v>
      </c>
      <c r="F12" s="26">
        <v>5.1266376326527476</v>
      </c>
      <c r="G12" s="12">
        <f t="shared" si="0"/>
        <v>87.303493004541906</v>
      </c>
      <c r="H12" s="25">
        <v>0.14399999999999999</v>
      </c>
      <c r="I12" s="25">
        <v>343.00035309999998</v>
      </c>
      <c r="J12" s="27">
        <v>75.249374287665503</v>
      </c>
      <c r="K12" s="27">
        <v>4.3254422275924336</v>
      </c>
      <c r="L12" s="12">
        <f t="shared" si="1"/>
        <v>73.659626897164912</v>
      </c>
      <c r="M12" s="19"/>
      <c r="N12" s="19"/>
      <c r="O12" s="19"/>
    </row>
    <row r="13" spans="1:15" ht="16.5" x14ac:dyDescent="0.25">
      <c r="A13" s="5" t="s">
        <v>43</v>
      </c>
      <c r="B13" s="15">
        <v>151</v>
      </c>
      <c r="C13" s="25">
        <v>0.70565909999999998</v>
      </c>
      <c r="D13" s="25">
        <v>337.4756668</v>
      </c>
      <c r="E13" s="26">
        <v>55.999769248616829</v>
      </c>
      <c r="F13" s="26">
        <v>2.8036637415308694</v>
      </c>
      <c r="G13" s="12">
        <f t="shared" si="0"/>
        <v>34.451996846508131</v>
      </c>
      <c r="H13" s="25">
        <v>0.63509320000000002</v>
      </c>
      <c r="I13" s="25">
        <v>303.72810010000001</v>
      </c>
      <c r="J13" s="27">
        <v>51.142409115926775</v>
      </c>
      <c r="K13" s="27">
        <v>2.5170763750569041</v>
      </c>
      <c r="L13" s="12">
        <f t="shared" si="1"/>
        <v>30.93035232838951</v>
      </c>
      <c r="M13" s="19"/>
      <c r="N13" s="19"/>
      <c r="O13" s="19"/>
    </row>
    <row r="14" spans="1:15" ht="16.5" x14ac:dyDescent="0.25">
      <c r="A14" s="5" t="s">
        <v>49</v>
      </c>
      <c r="B14" s="15">
        <v>179</v>
      </c>
      <c r="C14" s="25">
        <v>7.8</v>
      </c>
      <c r="D14" s="25">
        <v>1325.56</v>
      </c>
      <c r="E14" s="26">
        <v>121.55272695766122</v>
      </c>
      <c r="F14" s="26">
        <v>13.94260071371308</v>
      </c>
      <c r="G14" s="12">
        <f t="shared" si="0"/>
        <v>186.53928413206646</v>
      </c>
      <c r="H14" s="25">
        <v>7.8</v>
      </c>
      <c r="I14" s="25">
        <v>1325.56</v>
      </c>
      <c r="J14" s="27">
        <v>121.55272695766122</v>
      </c>
      <c r="K14" s="27">
        <v>13.94260071371308</v>
      </c>
      <c r="L14" s="12">
        <f t="shared" si="1"/>
        <v>186.53928413206646</v>
      </c>
      <c r="M14" s="19"/>
      <c r="N14" s="19"/>
      <c r="O14" s="19"/>
    </row>
    <row r="15" spans="1:15" ht="16.5" x14ac:dyDescent="0.25">
      <c r="A15" s="5" t="s">
        <v>50</v>
      </c>
      <c r="B15" s="15">
        <v>281</v>
      </c>
      <c r="C15" s="25">
        <v>0.50454770000000004</v>
      </c>
      <c r="D15" s="25">
        <v>1521.32</v>
      </c>
      <c r="E15" s="26">
        <v>289.5367955168569</v>
      </c>
      <c r="F15" s="26">
        <v>22.152543529656054</v>
      </c>
      <c r="G15" s="12">
        <f t="shared" si="0"/>
        <v>371.34429703195804</v>
      </c>
      <c r="H15" s="25">
        <v>0.50454770000000004</v>
      </c>
      <c r="I15" s="25">
        <v>1521.32</v>
      </c>
      <c r="J15" s="27">
        <v>289.5367955168569</v>
      </c>
      <c r="K15" s="27">
        <v>22.152543529656054</v>
      </c>
      <c r="L15" s="12">
        <f t="shared" si="1"/>
        <v>371.34429703195804</v>
      </c>
      <c r="M15" s="19"/>
      <c r="N15" s="19"/>
      <c r="O15" s="19"/>
    </row>
    <row r="16" spans="1:15" ht="16.5" x14ac:dyDescent="0.25">
      <c r="A16" s="5" t="s">
        <v>51</v>
      </c>
      <c r="B16" s="15">
        <v>440</v>
      </c>
      <c r="C16" s="25">
        <v>0.56800550000000005</v>
      </c>
      <c r="D16" s="25">
        <v>4693.51</v>
      </c>
      <c r="E16" s="26">
        <v>405.59681041982486</v>
      </c>
      <c r="F16" s="26">
        <v>22.530461792549097</v>
      </c>
      <c r="G16" s="12">
        <f t="shared" si="0"/>
        <v>472.60295362770051</v>
      </c>
      <c r="H16" s="25">
        <v>0.54001679999999996</v>
      </c>
      <c r="I16" s="25">
        <v>4340.58</v>
      </c>
      <c r="J16" s="27">
        <v>368.92484683329423</v>
      </c>
      <c r="K16" s="27">
        <v>19.162898699852228</v>
      </c>
      <c r="L16" s="12">
        <f t="shared" si="1"/>
        <v>401.96435425986618</v>
      </c>
      <c r="M16" s="19"/>
      <c r="N16" s="19"/>
      <c r="O16" s="19"/>
    </row>
    <row r="17" spans="1:15" ht="16.5" x14ac:dyDescent="0.25">
      <c r="A17" s="5" t="s">
        <v>45</v>
      </c>
      <c r="B17" s="15">
        <v>258</v>
      </c>
      <c r="C17" s="25">
        <v>1.2884000000000001E-3</v>
      </c>
      <c r="D17" s="25">
        <v>352.26720920000002</v>
      </c>
      <c r="E17" s="26">
        <v>18.674533415159683</v>
      </c>
      <c r="F17" s="26">
        <v>2.8739439385845524</v>
      </c>
      <c r="G17" s="12">
        <f t="shared" si="0"/>
        <v>46.162375054027898</v>
      </c>
      <c r="H17" s="25">
        <v>1.2884000000000001E-3</v>
      </c>
      <c r="I17" s="25">
        <v>352.26720920000002</v>
      </c>
      <c r="J17" s="27">
        <v>18.674533415159683</v>
      </c>
      <c r="K17" s="27">
        <v>2.8739439385845524</v>
      </c>
      <c r="L17" s="12">
        <f t="shared" si="1"/>
        <v>46.162375054027898</v>
      </c>
      <c r="M17" s="19"/>
      <c r="N17" s="19"/>
      <c r="O17" s="19"/>
    </row>
    <row r="18" spans="1:15" ht="16.5" x14ac:dyDescent="0.25">
      <c r="A18" s="5" t="s">
        <v>44</v>
      </c>
      <c r="B18" s="15">
        <v>366</v>
      </c>
      <c r="C18" s="25">
        <v>3.5165549999999999</v>
      </c>
      <c r="D18" s="25">
        <v>5331.34</v>
      </c>
      <c r="E18" s="26">
        <v>802.16466169134117</v>
      </c>
      <c r="F18" s="26">
        <v>47.777551605038894</v>
      </c>
      <c r="G18" s="12">
        <f t="shared" si="0"/>
        <v>914.03838216904694</v>
      </c>
      <c r="H18" s="25">
        <v>3.5165549999999999</v>
      </c>
      <c r="I18" s="25">
        <v>5331.34</v>
      </c>
      <c r="J18" s="27">
        <v>802.16466169134117</v>
      </c>
      <c r="K18" s="27">
        <v>47.777551605038894</v>
      </c>
      <c r="L18" s="12">
        <f t="shared" si="1"/>
        <v>914.03838216904694</v>
      </c>
      <c r="M18" s="19"/>
      <c r="N18" s="19"/>
      <c r="O18" s="19"/>
    </row>
    <row r="19" spans="1:15" ht="16.5" x14ac:dyDescent="0.25">
      <c r="A19" s="5" t="s">
        <v>52</v>
      </c>
      <c r="B19" s="15">
        <v>187</v>
      </c>
      <c r="C19" s="25">
        <v>3.25989E-2</v>
      </c>
      <c r="D19" s="25">
        <v>1225.71</v>
      </c>
      <c r="E19" s="26">
        <v>48.24656897646102</v>
      </c>
      <c r="F19" s="26">
        <v>15.470671994284775</v>
      </c>
      <c r="G19" s="12">
        <f t="shared" si="0"/>
        <v>211.55825768694953</v>
      </c>
      <c r="H19" s="25">
        <v>3.25989E-2</v>
      </c>
      <c r="I19" s="25">
        <v>1225.71</v>
      </c>
      <c r="J19" s="27">
        <v>48.24656897646102</v>
      </c>
      <c r="K19" s="27">
        <v>15.470671994284775</v>
      </c>
      <c r="L19" s="12">
        <f t="shared" si="1"/>
        <v>211.55825768694953</v>
      </c>
      <c r="M19" s="19"/>
      <c r="N19" s="19"/>
      <c r="O19" s="19"/>
    </row>
    <row r="20" spans="1:15" ht="16.5" x14ac:dyDescent="0.25">
      <c r="A20" s="5" t="s">
        <v>53</v>
      </c>
      <c r="B20" s="15">
        <v>421</v>
      </c>
      <c r="C20" s="25">
        <v>7.8908599999999995E-2</v>
      </c>
      <c r="D20" s="25">
        <v>361.19701700000002</v>
      </c>
      <c r="E20" s="26">
        <v>21.816675587279949</v>
      </c>
      <c r="F20" s="26">
        <v>1.4825280391567033</v>
      </c>
      <c r="G20" s="12">
        <f t="shared" si="0"/>
        <v>30.418932129168017</v>
      </c>
      <c r="H20" s="25">
        <v>7.8908599999999995E-2</v>
      </c>
      <c r="I20" s="25">
        <v>361.19701700000002</v>
      </c>
      <c r="J20" s="27">
        <v>21.816675587279949</v>
      </c>
      <c r="K20" s="27">
        <v>1.4825280391567033</v>
      </c>
      <c r="L20" s="12">
        <f t="shared" si="1"/>
        <v>30.418932129168017</v>
      </c>
      <c r="M20" s="19"/>
      <c r="N20" s="19"/>
      <c r="O20" s="19"/>
    </row>
    <row r="21" spans="1:15" ht="16.5" x14ac:dyDescent="0.25">
      <c r="A21" s="3" t="s">
        <v>57</v>
      </c>
      <c r="B21" s="15">
        <v>374</v>
      </c>
      <c r="C21" s="25">
        <v>1.3415891</v>
      </c>
      <c r="D21" s="25">
        <v>1818.36</v>
      </c>
      <c r="E21" s="26">
        <v>339.78081093673131</v>
      </c>
      <c r="F21" s="26">
        <v>18.679176904322695</v>
      </c>
      <c r="G21" s="12">
        <f t="shared" si="0"/>
        <v>361.23808912377359</v>
      </c>
      <c r="H21" s="25">
        <v>1.3415891</v>
      </c>
      <c r="I21" s="25">
        <v>1818.36</v>
      </c>
      <c r="J21" s="27">
        <v>340.6881275179698</v>
      </c>
      <c r="K21" s="27">
        <v>18.630229872960939</v>
      </c>
      <c r="L21" s="12">
        <f t="shared" si="1"/>
        <v>360.29149858780033</v>
      </c>
      <c r="M21" s="19"/>
      <c r="N21" s="19"/>
      <c r="O21" s="19"/>
    </row>
    <row r="22" spans="1:15" ht="16.5" x14ac:dyDescent="0.25">
      <c r="A22" s="3" t="s">
        <v>54</v>
      </c>
      <c r="B22" s="39" t="s">
        <v>176</v>
      </c>
      <c r="C22" s="35" t="s">
        <v>220</v>
      </c>
      <c r="D22" s="35" t="s">
        <v>116</v>
      </c>
      <c r="E22" s="37" t="s">
        <v>117</v>
      </c>
      <c r="F22" s="37" t="s">
        <v>221</v>
      </c>
      <c r="G22" s="38" t="s">
        <v>222</v>
      </c>
      <c r="H22" s="35" t="s">
        <v>118</v>
      </c>
      <c r="I22" s="35" t="s">
        <v>119</v>
      </c>
      <c r="J22" s="40" t="s">
        <v>120</v>
      </c>
      <c r="K22" s="40" t="s">
        <v>223</v>
      </c>
      <c r="L22" s="38" t="s">
        <v>224</v>
      </c>
      <c r="M22" s="19"/>
      <c r="N22" s="19"/>
      <c r="O22" s="19"/>
    </row>
    <row r="23" spans="1:15" ht="16.5" x14ac:dyDescent="0.25">
      <c r="A23" s="5" t="s">
        <v>55</v>
      </c>
      <c r="B23" s="39" t="s">
        <v>217</v>
      </c>
      <c r="C23" s="35" t="s">
        <v>121</v>
      </c>
      <c r="D23" s="35" t="s">
        <v>122</v>
      </c>
      <c r="E23" s="37" t="s">
        <v>123</v>
      </c>
      <c r="F23" s="37" t="s">
        <v>218</v>
      </c>
      <c r="G23" s="38" t="s">
        <v>219</v>
      </c>
      <c r="H23" s="35" t="s">
        <v>121</v>
      </c>
      <c r="I23" s="35" t="s">
        <v>122</v>
      </c>
      <c r="J23" s="37" t="s">
        <v>123</v>
      </c>
      <c r="K23" s="37" t="s">
        <v>218</v>
      </c>
      <c r="L23" s="38" t="s">
        <v>219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274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73.281879200000006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57.066795399999997</v>
      </c>
      <c r="C4" s="5" t="s">
        <v>33</v>
      </c>
      <c r="D4" s="3">
        <v>31.2</v>
      </c>
      <c r="E4" s="5" t="s">
        <v>34</v>
      </c>
      <c r="F4" s="3">
        <v>86</v>
      </c>
      <c r="G4" s="5" t="s">
        <v>35</v>
      </c>
      <c r="H4" s="28">
        <v>9.6846987000000002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15">
        <v>441</v>
      </c>
      <c r="C7" s="25">
        <v>4.125</v>
      </c>
      <c r="D7" s="25">
        <v>1177.98</v>
      </c>
      <c r="E7" s="26">
        <v>182.72008868683835</v>
      </c>
      <c r="F7" s="26">
        <v>6.6319146968465796</v>
      </c>
      <c r="G7" s="12">
        <f>F7*SQRT(B7)</f>
        <v>139.27020863377817</v>
      </c>
      <c r="H7" s="25">
        <v>24.68214</v>
      </c>
      <c r="I7" s="25">
        <v>1999.61</v>
      </c>
      <c r="J7" s="27">
        <v>491.43037155862936</v>
      </c>
      <c r="K7" s="27">
        <v>17.093588400450773</v>
      </c>
      <c r="L7" s="12">
        <f>K7*SQRT(B7)</f>
        <v>358.96535640946627</v>
      </c>
      <c r="M7" s="19"/>
      <c r="N7" s="19"/>
      <c r="O7" s="19"/>
    </row>
    <row r="8" spans="1:15" ht="16.5" x14ac:dyDescent="0.25">
      <c r="A8" s="5" t="s">
        <v>29</v>
      </c>
      <c r="B8" s="15">
        <v>215</v>
      </c>
      <c r="C8" s="25">
        <v>0.31472060000000002</v>
      </c>
      <c r="D8" s="25">
        <v>1546.43</v>
      </c>
      <c r="E8" s="26">
        <v>148.29812546519722</v>
      </c>
      <c r="F8" s="26">
        <v>22.670425384975783</v>
      </c>
      <c r="G8" s="12">
        <f t="shared" ref="G8:G21" si="0">F8*SQRT(B8)</f>
        <v>332.41368839773611</v>
      </c>
      <c r="H8" s="25">
        <v>0.31142940000000002</v>
      </c>
      <c r="I8" s="25">
        <v>1195.94</v>
      </c>
      <c r="J8" s="27">
        <v>141.29297762896741</v>
      </c>
      <c r="K8" s="27">
        <v>20.567631333134027</v>
      </c>
      <c r="L8" s="12">
        <f t="shared" ref="L8:L21" si="1">K8*SQRT(B8)</f>
        <v>301.58067512852853</v>
      </c>
      <c r="M8" s="19"/>
      <c r="N8" s="19"/>
      <c r="O8" s="19"/>
    </row>
    <row r="9" spans="1:15" ht="16.5" x14ac:dyDescent="0.25">
      <c r="A9" s="5" t="s">
        <v>46</v>
      </c>
      <c r="B9" s="15">
        <v>392</v>
      </c>
      <c r="C9" s="25">
        <v>1.3567E-3</v>
      </c>
      <c r="D9" s="25">
        <v>152.63331590000001</v>
      </c>
      <c r="E9" s="26">
        <v>12.642559422442618</v>
      </c>
      <c r="F9" s="26">
        <v>1.1772687494445273</v>
      </c>
      <c r="G9" s="12">
        <f t="shared" si="0"/>
        <v>23.308732048314489</v>
      </c>
      <c r="H9" s="25">
        <v>1.3567E-3</v>
      </c>
      <c r="I9" s="25">
        <v>152.63331590000001</v>
      </c>
      <c r="J9" s="27">
        <v>12.642559422442618</v>
      </c>
      <c r="K9" s="27">
        <v>1.1772687494445273</v>
      </c>
      <c r="L9" s="12">
        <f t="shared" si="1"/>
        <v>23.308732048314489</v>
      </c>
      <c r="M9" s="19"/>
      <c r="N9" s="19"/>
      <c r="O9" s="19"/>
    </row>
    <row r="10" spans="1:15" ht="16.5" x14ac:dyDescent="0.25">
      <c r="A10" s="5" t="s">
        <v>47</v>
      </c>
      <c r="B10" s="15">
        <v>77</v>
      </c>
      <c r="C10" s="25">
        <v>7.4256698999999999</v>
      </c>
      <c r="D10" s="25">
        <v>478.61324710000002</v>
      </c>
      <c r="E10" s="26">
        <v>57.083823456088908</v>
      </c>
      <c r="F10" s="26">
        <v>5.3398661975153408</v>
      </c>
      <c r="G10" s="12">
        <f t="shared" si="0"/>
        <v>46.857135716636108</v>
      </c>
      <c r="H10" s="25">
        <v>5.5692523999999999</v>
      </c>
      <c r="I10" s="25">
        <v>358.95993529999998</v>
      </c>
      <c r="J10" s="27">
        <v>43.259455381243711</v>
      </c>
      <c r="K10" s="27">
        <v>3.9779000935144122</v>
      </c>
      <c r="L10" s="12">
        <f t="shared" si="1"/>
        <v>34.90593165719276</v>
      </c>
      <c r="M10" s="19"/>
      <c r="N10" s="19"/>
      <c r="O10" s="19"/>
    </row>
    <row r="11" spans="1:15" ht="16.5" x14ac:dyDescent="0.25">
      <c r="A11" s="5" t="s">
        <v>48</v>
      </c>
      <c r="B11" s="15">
        <v>242</v>
      </c>
      <c r="C11" s="25">
        <v>0.193</v>
      </c>
      <c r="D11" s="25">
        <v>1065.95</v>
      </c>
      <c r="E11" s="26">
        <v>82.815185511131517</v>
      </c>
      <c r="F11" s="26">
        <v>5.853972014688205</v>
      </c>
      <c r="G11" s="12">
        <f t="shared" si="0"/>
        <v>91.066432786170722</v>
      </c>
      <c r="H11" s="25">
        <v>0.193</v>
      </c>
      <c r="I11" s="25">
        <v>799.46263390000001</v>
      </c>
      <c r="J11" s="27">
        <v>64.375693522696039</v>
      </c>
      <c r="K11" s="27">
        <v>4.3325429651651506</v>
      </c>
      <c r="L11" s="12">
        <f t="shared" si="1"/>
        <v>67.398551229907696</v>
      </c>
      <c r="M11" s="19"/>
      <c r="N11" s="19"/>
      <c r="O11" s="19"/>
    </row>
    <row r="12" spans="1:15" ht="16.5" x14ac:dyDescent="0.25">
      <c r="A12" s="5" t="s">
        <v>42</v>
      </c>
      <c r="B12" s="15">
        <v>268</v>
      </c>
      <c r="C12" s="25">
        <v>5.2959600000000003E-2</v>
      </c>
      <c r="D12" s="25">
        <v>628.02608880000003</v>
      </c>
      <c r="E12" s="26">
        <v>68.448568019240923</v>
      </c>
      <c r="F12" s="26">
        <v>6.5154701062135301</v>
      </c>
      <c r="G12" s="12">
        <f t="shared" si="0"/>
        <v>106.66284258789402</v>
      </c>
      <c r="H12" s="25">
        <v>5.2959600000000003E-2</v>
      </c>
      <c r="I12" s="25">
        <v>505.9515068</v>
      </c>
      <c r="J12" s="27">
        <v>57.855513530013681</v>
      </c>
      <c r="K12" s="27">
        <v>5.2241823106582403</v>
      </c>
      <c r="L12" s="12">
        <f t="shared" si="1"/>
        <v>85.523550314626902</v>
      </c>
      <c r="M12" s="19"/>
      <c r="N12" s="19"/>
      <c r="O12" s="19"/>
    </row>
    <row r="13" spans="1:15" ht="16.5" x14ac:dyDescent="0.25">
      <c r="A13" s="5" t="s">
        <v>43</v>
      </c>
      <c r="B13" s="15">
        <v>116</v>
      </c>
      <c r="C13" s="25">
        <v>1.4979671999999999</v>
      </c>
      <c r="D13" s="25">
        <v>240.74547910000001</v>
      </c>
      <c r="E13" s="26">
        <v>45.782229478172795</v>
      </c>
      <c r="F13" s="26">
        <v>4.2950376206735763</v>
      </c>
      <c r="G13" s="12">
        <f t="shared" si="0"/>
        <v>46.258970880340115</v>
      </c>
      <c r="H13" s="25">
        <v>1.4979671999999999</v>
      </c>
      <c r="I13" s="25">
        <v>216.67093120000001</v>
      </c>
      <c r="J13" s="27">
        <v>41.945771606583591</v>
      </c>
      <c r="K13" s="27">
        <v>3.9120050022501505</v>
      </c>
      <c r="L13" s="12">
        <f t="shared" si="1"/>
        <v>42.133583326903292</v>
      </c>
      <c r="M13" s="19"/>
      <c r="N13" s="19"/>
      <c r="O13" s="19"/>
    </row>
    <row r="14" spans="1:15" ht="16.5" x14ac:dyDescent="0.25">
      <c r="A14" s="5" t="s">
        <v>49</v>
      </c>
      <c r="B14" s="15">
        <v>172</v>
      </c>
      <c r="C14" s="25">
        <v>7.28</v>
      </c>
      <c r="D14" s="25">
        <v>554.58000000000004</v>
      </c>
      <c r="E14" s="26">
        <v>85.831430281310716</v>
      </c>
      <c r="F14" s="26">
        <v>13.986376130724391</v>
      </c>
      <c r="G14" s="12">
        <f t="shared" si="0"/>
        <v>183.42960330998014</v>
      </c>
      <c r="H14" s="25">
        <v>7.28</v>
      </c>
      <c r="I14" s="25">
        <v>554.58000000000004</v>
      </c>
      <c r="J14" s="27">
        <v>85.831430281310716</v>
      </c>
      <c r="K14" s="27">
        <v>13.986376130724391</v>
      </c>
      <c r="L14" s="12">
        <f t="shared" si="1"/>
        <v>183.42960330998014</v>
      </c>
      <c r="M14" s="19"/>
      <c r="N14" s="19"/>
      <c r="O14" s="19"/>
    </row>
    <row r="15" spans="1:15" ht="16.5" x14ac:dyDescent="0.25">
      <c r="A15" s="5" t="s">
        <v>50</v>
      </c>
      <c r="B15" s="15">
        <v>291</v>
      </c>
      <c r="C15" s="25">
        <v>0.84</v>
      </c>
      <c r="D15" s="25">
        <v>1474.2</v>
      </c>
      <c r="E15" s="26">
        <v>213.24192392934836</v>
      </c>
      <c r="F15" s="26">
        <v>14.109320529220062</v>
      </c>
      <c r="G15" s="12">
        <f t="shared" si="0"/>
        <v>240.68697805804692</v>
      </c>
      <c r="H15" s="25">
        <v>0.84</v>
      </c>
      <c r="I15" s="25">
        <v>1474.2</v>
      </c>
      <c r="J15" s="27">
        <v>213.24192392934836</v>
      </c>
      <c r="K15" s="27">
        <v>14.109320529220062</v>
      </c>
      <c r="L15" s="12">
        <f t="shared" si="1"/>
        <v>240.68697805804692</v>
      </c>
      <c r="M15" s="19"/>
      <c r="N15" s="19"/>
      <c r="O15" s="19"/>
    </row>
    <row r="16" spans="1:15" ht="16.5" x14ac:dyDescent="0.25">
      <c r="A16" s="5" t="s">
        <v>51</v>
      </c>
      <c r="B16" s="15">
        <v>436</v>
      </c>
      <c r="C16" s="25">
        <v>2.8578101</v>
      </c>
      <c r="D16" s="25">
        <v>2328.69</v>
      </c>
      <c r="E16" s="26">
        <v>362.11434187110831</v>
      </c>
      <c r="F16" s="26">
        <v>10.887818827238467</v>
      </c>
      <c r="G16" s="12">
        <f t="shared" si="0"/>
        <v>227.34433153971321</v>
      </c>
      <c r="H16" s="25">
        <v>2.8578101</v>
      </c>
      <c r="I16" s="25">
        <v>1886.33</v>
      </c>
      <c r="J16" s="27">
        <v>331.68311033001692</v>
      </c>
      <c r="K16" s="27">
        <v>10.051162257343057</v>
      </c>
      <c r="L16" s="12">
        <f t="shared" si="1"/>
        <v>209.87442947490956</v>
      </c>
      <c r="M16" s="19"/>
      <c r="N16" s="19"/>
      <c r="O16" s="19"/>
    </row>
    <row r="17" spans="1:15" ht="16.5" x14ac:dyDescent="0.25">
      <c r="A17" s="5" t="s">
        <v>45</v>
      </c>
      <c r="B17" s="15">
        <v>240</v>
      </c>
      <c r="C17" s="25">
        <v>8.5865400000000004E-4</v>
      </c>
      <c r="D17" s="25">
        <v>315.9942064</v>
      </c>
      <c r="E17" s="26">
        <v>18.211712850934994</v>
      </c>
      <c r="F17" s="26">
        <v>2.0694680031829362</v>
      </c>
      <c r="G17" s="12">
        <f t="shared" si="0"/>
        <v>32.060060447346522</v>
      </c>
      <c r="H17" s="25">
        <v>8.5865400000000004E-4</v>
      </c>
      <c r="I17" s="25">
        <v>315.9942064</v>
      </c>
      <c r="J17" s="27">
        <v>18.211712850934994</v>
      </c>
      <c r="K17" s="27">
        <v>2.0694680031829362</v>
      </c>
      <c r="L17" s="12">
        <f t="shared" si="1"/>
        <v>32.060060447346522</v>
      </c>
      <c r="M17" s="19"/>
      <c r="N17" s="19"/>
      <c r="O17" s="19"/>
    </row>
    <row r="18" spans="1:15" ht="16.5" x14ac:dyDescent="0.25">
      <c r="A18" s="5" t="s">
        <v>44</v>
      </c>
      <c r="B18" s="15">
        <v>341</v>
      </c>
      <c r="C18" s="25">
        <v>1.987311</v>
      </c>
      <c r="D18" s="25">
        <v>4815</v>
      </c>
      <c r="E18" s="26">
        <v>531.8089693956523</v>
      </c>
      <c r="F18" s="26">
        <v>36.861078336152019</v>
      </c>
      <c r="G18" s="12">
        <f t="shared" si="0"/>
        <v>680.68350337836307</v>
      </c>
      <c r="H18" s="25">
        <v>1.987311</v>
      </c>
      <c r="I18" s="25">
        <v>4815</v>
      </c>
      <c r="J18" s="27">
        <v>531.8089693956523</v>
      </c>
      <c r="K18" s="27">
        <v>36.861078336152019</v>
      </c>
      <c r="L18" s="12">
        <f t="shared" si="1"/>
        <v>680.68350337836307</v>
      </c>
      <c r="M18" s="19"/>
      <c r="N18" s="19"/>
      <c r="O18" s="19"/>
    </row>
    <row r="19" spans="1:15" ht="16.5" x14ac:dyDescent="0.25">
      <c r="A19" s="5" t="s">
        <v>52</v>
      </c>
      <c r="B19" s="15">
        <v>145</v>
      </c>
      <c r="C19" s="25">
        <v>1.8236999999999999E-3</v>
      </c>
      <c r="D19" s="25">
        <v>918.31202440000004</v>
      </c>
      <c r="E19" s="26">
        <v>14.319793016686507</v>
      </c>
      <c r="F19" s="26">
        <v>9.3370336749049496</v>
      </c>
      <c r="G19" s="12">
        <f t="shared" si="0"/>
        <v>112.43277408173655</v>
      </c>
      <c r="H19" s="25">
        <v>1.8236999999999999E-3</v>
      </c>
      <c r="I19" s="25">
        <v>918.31202440000004</v>
      </c>
      <c r="J19" s="27">
        <v>14.319793016686507</v>
      </c>
      <c r="K19" s="27">
        <v>9.3370336749049496</v>
      </c>
      <c r="L19" s="12">
        <f t="shared" si="1"/>
        <v>112.43277408173655</v>
      </c>
      <c r="M19" s="19"/>
      <c r="N19" s="19"/>
      <c r="O19" s="19"/>
    </row>
    <row r="20" spans="1:15" ht="16.5" x14ac:dyDescent="0.25">
      <c r="A20" s="5" t="s">
        <v>53</v>
      </c>
      <c r="B20" s="15">
        <v>416</v>
      </c>
      <c r="C20" s="25">
        <v>6.0302300000000003E-2</v>
      </c>
      <c r="D20" s="25">
        <v>249.3298806</v>
      </c>
      <c r="E20" s="26">
        <v>13.412351690969331</v>
      </c>
      <c r="F20" s="26">
        <v>1.1664717512689771</v>
      </c>
      <c r="G20" s="12">
        <f t="shared" si="0"/>
        <v>23.791448887101051</v>
      </c>
      <c r="H20" s="25">
        <v>6.0302300000000003E-2</v>
      </c>
      <c r="I20" s="25">
        <v>249.3298806</v>
      </c>
      <c r="J20" s="27">
        <v>13.412351690969331</v>
      </c>
      <c r="K20" s="27">
        <v>1.1664717512689771</v>
      </c>
      <c r="L20" s="12">
        <f t="shared" si="1"/>
        <v>23.791448887101051</v>
      </c>
      <c r="M20" s="19"/>
      <c r="N20" s="19"/>
      <c r="O20" s="19"/>
    </row>
    <row r="21" spans="1:15" ht="16.5" x14ac:dyDescent="0.25">
      <c r="A21" s="3" t="s">
        <v>57</v>
      </c>
      <c r="B21" s="15">
        <v>370</v>
      </c>
      <c r="C21" s="25">
        <v>1.7765507</v>
      </c>
      <c r="D21" s="25">
        <v>1336.41</v>
      </c>
      <c r="E21" s="26">
        <v>270.29824466273413</v>
      </c>
      <c r="F21" s="26">
        <v>18.740422757759923</v>
      </c>
      <c r="G21" s="12">
        <f t="shared" si="0"/>
        <v>360.47922922359817</v>
      </c>
      <c r="H21" s="25">
        <v>1.7765507</v>
      </c>
      <c r="I21" s="25">
        <v>1336.41</v>
      </c>
      <c r="J21" s="27">
        <v>272.44222556598584</v>
      </c>
      <c r="K21" s="27">
        <v>18.887480931254768</v>
      </c>
      <c r="L21" s="12">
        <f t="shared" si="1"/>
        <v>363.30794967017937</v>
      </c>
      <c r="M21" s="19"/>
      <c r="N21" s="19"/>
      <c r="O21" s="19"/>
    </row>
    <row r="22" spans="1:15" ht="16.5" x14ac:dyDescent="0.25">
      <c r="A22" s="3" t="s">
        <v>54</v>
      </c>
      <c r="B22" s="39" t="s">
        <v>205</v>
      </c>
      <c r="C22" s="35" t="s">
        <v>124</v>
      </c>
      <c r="D22" s="35" t="s">
        <v>124</v>
      </c>
      <c r="E22" s="37" t="s">
        <v>124</v>
      </c>
      <c r="F22" s="37" t="s">
        <v>187</v>
      </c>
      <c r="G22" s="38" t="s">
        <v>187</v>
      </c>
      <c r="H22" s="35" t="s">
        <v>124</v>
      </c>
      <c r="I22" s="35" t="s">
        <v>124</v>
      </c>
      <c r="J22" s="37" t="s">
        <v>124</v>
      </c>
      <c r="K22" s="37" t="s">
        <v>187</v>
      </c>
      <c r="L22" s="38" t="s">
        <v>187</v>
      </c>
      <c r="M22" s="19"/>
      <c r="N22" s="19"/>
      <c r="O22" s="19"/>
    </row>
    <row r="23" spans="1:15" ht="16.5" x14ac:dyDescent="0.25">
      <c r="A23" s="5" t="s">
        <v>55</v>
      </c>
      <c r="B23" s="39" t="s">
        <v>225</v>
      </c>
      <c r="C23" s="35" t="s">
        <v>125</v>
      </c>
      <c r="D23" s="35" t="s">
        <v>126</v>
      </c>
      <c r="E23" s="37" t="s">
        <v>127</v>
      </c>
      <c r="F23" s="37" t="s">
        <v>227</v>
      </c>
      <c r="G23" s="38" t="s">
        <v>226</v>
      </c>
      <c r="H23" s="35" t="s">
        <v>125</v>
      </c>
      <c r="I23" s="35" t="s">
        <v>126</v>
      </c>
      <c r="J23" s="37" t="s">
        <v>127</v>
      </c>
      <c r="K23" s="37" t="s">
        <v>227</v>
      </c>
      <c r="L23" s="38" t="s">
        <v>226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5" ht="16.5" x14ac:dyDescent="0.25">
      <c r="A1" s="30" t="s">
        <v>275</v>
      </c>
      <c r="B1" s="31"/>
      <c r="C1" s="31"/>
      <c r="D1" s="31"/>
      <c r="E1" s="31"/>
      <c r="F1" s="31"/>
      <c r="G1" s="31"/>
      <c r="H1" s="31"/>
      <c r="I1" s="31"/>
      <c r="J1" s="31"/>
      <c r="K1" s="45" t="s">
        <v>262</v>
      </c>
      <c r="L1" s="46"/>
    </row>
    <row r="2" spans="1:15" ht="16.5" x14ac:dyDescent="0.25">
      <c r="A2" s="5" t="s">
        <v>30</v>
      </c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35.642965199999999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56.739466700000001</v>
      </c>
      <c r="C4" s="5" t="s">
        <v>33</v>
      </c>
      <c r="D4" s="3">
        <v>39</v>
      </c>
      <c r="E4" s="5" t="s">
        <v>34</v>
      </c>
      <c r="F4" s="3">
        <v>109.8</v>
      </c>
      <c r="G4" s="5" t="s">
        <v>35</v>
      </c>
      <c r="H4" s="28">
        <v>10.255531400000001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7" t="s">
        <v>36</v>
      </c>
      <c r="D5" s="47"/>
      <c r="E5" s="47"/>
      <c r="F5" s="47"/>
      <c r="G5" s="47"/>
      <c r="H5" s="47" t="s">
        <v>15</v>
      </c>
      <c r="I5" s="47"/>
      <c r="J5" s="47"/>
      <c r="K5" s="47"/>
      <c r="L5" s="47"/>
    </row>
    <row r="6" spans="1:15" x14ac:dyDescent="0.25">
      <c r="A6" s="43"/>
      <c r="B6" s="43"/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22</v>
      </c>
      <c r="I6" s="20" t="s">
        <v>23</v>
      </c>
      <c r="J6" s="20" t="s">
        <v>24</v>
      </c>
      <c r="K6" s="20" t="s">
        <v>25</v>
      </c>
      <c r="L6" s="20" t="s">
        <v>26</v>
      </c>
    </row>
    <row r="7" spans="1:15" ht="16.5" x14ac:dyDescent="0.25">
      <c r="A7" s="5" t="s">
        <v>28</v>
      </c>
      <c r="B7" s="18">
        <v>639</v>
      </c>
      <c r="C7" s="28">
        <v>2.0541966</v>
      </c>
      <c r="D7" s="28">
        <v>1100.23</v>
      </c>
      <c r="E7" s="26">
        <v>145.12423392050499</v>
      </c>
      <c r="F7" s="26">
        <v>5.0007539334997002</v>
      </c>
      <c r="G7" s="12">
        <f>F7*SQRT(B7)</f>
        <v>126.41130486740785</v>
      </c>
      <c r="H7" s="28">
        <v>2.0541966</v>
      </c>
      <c r="I7" s="28">
        <v>1267.6300000000001</v>
      </c>
      <c r="J7" s="27">
        <v>303.30624394738732</v>
      </c>
      <c r="K7" s="27">
        <v>11.14561431783714</v>
      </c>
      <c r="L7" s="12">
        <f>K7*SQRT(B7)</f>
        <v>281.74384666846379</v>
      </c>
      <c r="M7" s="19"/>
      <c r="N7" s="19"/>
      <c r="O7" s="19"/>
    </row>
    <row r="8" spans="1:15" ht="16.5" x14ac:dyDescent="0.25">
      <c r="A8" s="5" t="s">
        <v>29</v>
      </c>
      <c r="B8" s="18">
        <v>380</v>
      </c>
      <c r="C8" s="28">
        <v>1.0760141999999999</v>
      </c>
      <c r="D8" s="28">
        <v>1325.73</v>
      </c>
      <c r="E8" s="26">
        <v>175.8897586365274</v>
      </c>
      <c r="F8" s="26">
        <v>12.441988982070852</v>
      </c>
      <c r="G8" s="12">
        <f t="shared" ref="G8:G21" si="0">F8*SQRT(B8)</f>
        <v>242.53901569724721</v>
      </c>
      <c r="H8" s="28">
        <v>1.0760141999999999</v>
      </c>
      <c r="I8" s="28">
        <v>1325.73</v>
      </c>
      <c r="J8" s="27">
        <v>171.03880162770932</v>
      </c>
      <c r="K8" s="27">
        <v>12.938023779549615</v>
      </c>
      <c r="L8" s="12">
        <f t="shared" ref="L8:L21" si="1">K8*SQRT(B8)</f>
        <v>252.20851401503614</v>
      </c>
      <c r="M8" s="19"/>
      <c r="N8" s="19"/>
      <c r="O8" s="19"/>
    </row>
    <row r="9" spans="1:15" ht="16.5" x14ac:dyDescent="0.25">
      <c r="A9" s="5" t="s">
        <v>46</v>
      </c>
      <c r="B9" s="18">
        <v>593</v>
      </c>
      <c r="C9" s="28">
        <v>7.5447999999999999E-3</v>
      </c>
      <c r="D9" s="28">
        <v>204.19627610000001</v>
      </c>
      <c r="E9" s="26">
        <v>17.004228379265502</v>
      </c>
      <c r="F9" s="26">
        <v>1.06913819043715</v>
      </c>
      <c r="G9" s="12">
        <f t="shared" si="0"/>
        <v>26.03521628216243</v>
      </c>
      <c r="H9" s="28">
        <v>7.5447999999999999E-3</v>
      </c>
      <c r="I9" s="28">
        <v>204.19627610000001</v>
      </c>
      <c r="J9" s="27">
        <v>17.004228379265502</v>
      </c>
      <c r="K9" s="27">
        <v>1.06913819043715</v>
      </c>
      <c r="L9" s="12">
        <f t="shared" si="1"/>
        <v>26.03521628216243</v>
      </c>
      <c r="M9" s="19"/>
      <c r="N9" s="19"/>
      <c r="O9" s="19"/>
    </row>
    <row r="10" spans="1:15" ht="16.5" x14ac:dyDescent="0.25">
      <c r="A10" s="5" t="s">
        <v>47</v>
      </c>
      <c r="B10" s="18">
        <v>232</v>
      </c>
      <c r="C10" s="28">
        <v>0.193</v>
      </c>
      <c r="D10" s="28">
        <v>565.98227999999995</v>
      </c>
      <c r="E10" s="26">
        <v>92.905709270567328</v>
      </c>
      <c r="F10" s="26">
        <v>9.3473532238752117</v>
      </c>
      <c r="G10" s="12">
        <f t="shared" si="0"/>
        <v>142.37464258679827</v>
      </c>
      <c r="H10" s="28">
        <v>0.193</v>
      </c>
      <c r="I10" s="28">
        <v>512.24435080000001</v>
      </c>
      <c r="J10" s="27">
        <v>76.355409724107204</v>
      </c>
      <c r="K10" s="27">
        <v>8.1073668489731663</v>
      </c>
      <c r="L10" s="12">
        <f t="shared" si="1"/>
        <v>123.48773281556493</v>
      </c>
      <c r="M10" s="19"/>
      <c r="N10" s="19"/>
      <c r="O10" s="19"/>
    </row>
    <row r="11" spans="1:15" ht="16.5" x14ac:dyDescent="0.25">
      <c r="A11" s="5" t="s">
        <v>48</v>
      </c>
      <c r="B11" s="18">
        <v>479</v>
      </c>
      <c r="C11" s="28">
        <v>0.193</v>
      </c>
      <c r="D11" s="28">
        <v>1736.35</v>
      </c>
      <c r="E11" s="26">
        <v>110.92896494573192</v>
      </c>
      <c r="F11" s="26">
        <v>12.37275328780146</v>
      </c>
      <c r="G11" s="12">
        <f t="shared" si="0"/>
        <v>270.79092757709606</v>
      </c>
      <c r="H11" s="28">
        <v>0.193</v>
      </c>
      <c r="I11" s="28">
        <v>1295.0899999999999</v>
      </c>
      <c r="J11" s="27">
        <v>88.014631731930692</v>
      </c>
      <c r="K11" s="27">
        <v>9.2522499544151238</v>
      </c>
      <c r="L11" s="12">
        <f t="shared" si="1"/>
        <v>202.49537746795323</v>
      </c>
      <c r="M11" s="19"/>
      <c r="N11" s="19"/>
      <c r="O11" s="19"/>
    </row>
    <row r="12" spans="1:15" ht="16.5" x14ac:dyDescent="0.25">
      <c r="A12" s="5" t="s">
        <v>42</v>
      </c>
      <c r="B12" s="18">
        <v>393</v>
      </c>
      <c r="C12" s="28">
        <v>4.752E-2</v>
      </c>
      <c r="D12" s="28">
        <v>843.09641109999995</v>
      </c>
      <c r="E12" s="26">
        <v>94.838816196269661</v>
      </c>
      <c r="F12" s="26">
        <v>5.592299549611357</v>
      </c>
      <c r="G12" s="12">
        <f t="shared" si="0"/>
        <v>110.86301908781518</v>
      </c>
      <c r="H12" s="28">
        <v>4.752E-2</v>
      </c>
      <c r="I12" s="28">
        <v>669.0246942</v>
      </c>
      <c r="J12" s="27">
        <v>82.048854516461574</v>
      </c>
      <c r="K12" s="27">
        <v>4.7260789941452463</v>
      </c>
      <c r="L12" s="12">
        <f t="shared" si="1"/>
        <v>93.690865643071476</v>
      </c>
      <c r="M12" s="19"/>
      <c r="N12" s="19"/>
      <c r="O12" s="19"/>
    </row>
    <row r="13" spans="1:15" ht="16.5" x14ac:dyDescent="0.25">
      <c r="A13" s="5" t="s">
        <v>43</v>
      </c>
      <c r="B13" s="18">
        <v>338</v>
      </c>
      <c r="C13" s="28">
        <v>0.120495</v>
      </c>
      <c r="D13" s="28">
        <v>658.12739109999995</v>
      </c>
      <c r="E13" s="26">
        <v>54.431716250857974</v>
      </c>
      <c r="F13" s="26">
        <v>2.5460171206163125</v>
      </c>
      <c r="G13" s="12">
        <f t="shared" si="0"/>
        <v>46.807955246125907</v>
      </c>
      <c r="H13" s="28">
        <v>0.1084455</v>
      </c>
      <c r="I13" s="28">
        <v>592.31465200000002</v>
      </c>
      <c r="J13" s="27">
        <v>49.696153561264936</v>
      </c>
      <c r="K13" s="27">
        <v>2.3336509699680854</v>
      </c>
      <c r="L13" s="12">
        <f t="shared" si="1"/>
        <v>42.903651070461926</v>
      </c>
      <c r="M13" s="19"/>
      <c r="N13" s="19"/>
      <c r="O13" s="19"/>
    </row>
    <row r="14" spans="1:15" ht="16.5" x14ac:dyDescent="0.25">
      <c r="A14" s="5" t="s">
        <v>49</v>
      </c>
      <c r="B14" s="18">
        <v>165</v>
      </c>
      <c r="C14" s="28">
        <v>4.2886103999999996</v>
      </c>
      <c r="D14" s="28">
        <v>1561.29</v>
      </c>
      <c r="E14" s="26">
        <v>207.46738548546264</v>
      </c>
      <c r="F14" s="26">
        <v>17.37027282227519</v>
      </c>
      <c r="G14" s="12">
        <f t="shared" si="0"/>
        <v>223.12519435699076</v>
      </c>
      <c r="H14" s="28">
        <v>4.2886103999999996</v>
      </c>
      <c r="I14" s="28">
        <v>1561.29</v>
      </c>
      <c r="J14" s="27">
        <v>207.46738548546264</v>
      </c>
      <c r="K14" s="27">
        <v>17.37027282227519</v>
      </c>
      <c r="L14" s="12">
        <f t="shared" si="1"/>
        <v>223.12519435699076</v>
      </c>
      <c r="M14" s="19"/>
      <c r="N14" s="19"/>
      <c r="O14" s="19"/>
    </row>
    <row r="15" spans="1:15" ht="16.5" x14ac:dyDescent="0.25">
      <c r="A15" s="5" t="s">
        <v>50</v>
      </c>
      <c r="B15" s="18">
        <v>419</v>
      </c>
      <c r="C15" s="28">
        <v>1.17</v>
      </c>
      <c r="D15" s="28">
        <v>1286.3499999999999</v>
      </c>
      <c r="E15" s="26">
        <v>267.43685708020445</v>
      </c>
      <c r="F15" s="26">
        <v>13.10383845346578</v>
      </c>
      <c r="G15" s="12">
        <f t="shared" si="0"/>
        <v>268.22888350788662</v>
      </c>
      <c r="H15" s="28">
        <v>1.17</v>
      </c>
      <c r="I15" s="28">
        <v>1286.3499999999999</v>
      </c>
      <c r="J15" s="27">
        <v>267.43685708020445</v>
      </c>
      <c r="K15" s="27">
        <v>13.10383845346578</v>
      </c>
      <c r="L15" s="12">
        <f t="shared" si="1"/>
        <v>268.22888350788662</v>
      </c>
      <c r="M15" s="19"/>
      <c r="N15" s="19"/>
      <c r="O15" s="19"/>
    </row>
    <row r="16" spans="1:15" ht="16.5" x14ac:dyDescent="0.25">
      <c r="A16" s="5" t="s">
        <v>51</v>
      </c>
      <c r="B16" s="18">
        <v>649</v>
      </c>
      <c r="C16" s="28">
        <v>5.1272699999999997E-2</v>
      </c>
      <c r="D16" s="28">
        <v>1982.38</v>
      </c>
      <c r="E16" s="26">
        <v>317.39707477200204</v>
      </c>
      <c r="F16" s="26">
        <v>15.971010452869388</v>
      </c>
      <c r="G16" s="12">
        <f t="shared" si="0"/>
        <v>406.86913190950656</v>
      </c>
      <c r="H16" s="28">
        <v>5.1272699999999997E-2</v>
      </c>
      <c r="I16" s="28">
        <v>1754.41</v>
      </c>
      <c r="J16" s="27">
        <v>293.06455468007096</v>
      </c>
      <c r="K16" s="27">
        <v>13.674002140306344</v>
      </c>
      <c r="L16" s="12">
        <f t="shared" si="1"/>
        <v>348.35174624506118</v>
      </c>
      <c r="M16" s="19"/>
      <c r="N16" s="19"/>
      <c r="O16" s="19"/>
    </row>
    <row r="17" spans="1:15" ht="16.5" x14ac:dyDescent="0.25">
      <c r="A17" s="5" t="s">
        <v>45</v>
      </c>
      <c r="B17" s="18">
        <v>438</v>
      </c>
      <c r="C17" s="28">
        <v>5.3618199999999996E-4</v>
      </c>
      <c r="D17" s="28">
        <v>636.6950554</v>
      </c>
      <c r="E17" s="26">
        <v>30.260490347270284</v>
      </c>
      <c r="F17" s="26">
        <v>3.6639565284414739</v>
      </c>
      <c r="G17" s="12">
        <f t="shared" si="0"/>
        <v>76.680929309257181</v>
      </c>
      <c r="H17" s="28">
        <v>5.3618199999999996E-4</v>
      </c>
      <c r="I17" s="28">
        <v>636.6950554</v>
      </c>
      <c r="J17" s="27">
        <v>30.254138851849525</v>
      </c>
      <c r="K17" s="27">
        <v>3.6645649501628084</v>
      </c>
      <c r="L17" s="12">
        <f t="shared" si="1"/>
        <v>76.693662632549007</v>
      </c>
      <c r="M17" s="19"/>
      <c r="N17" s="19"/>
      <c r="O17" s="19"/>
    </row>
    <row r="18" spans="1:15" ht="16.5" x14ac:dyDescent="0.25">
      <c r="A18" s="5" t="s">
        <v>44</v>
      </c>
      <c r="B18" s="18">
        <v>563</v>
      </c>
      <c r="C18" s="28">
        <v>1.916156</v>
      </c>
      <c r="D18" s="28">
        <v>4671.08</v>
      </c>
      <c r="E18" s="26">
        <v>774.8926711230198</v>
      </c>
      <c r="F18" s="26">
        <v>25.005866569804056</v>
      </c>
      <c r="G18" s="12">
        <f t="shared" si="0"/>
        <v>593.32972563032206</v>
      </c>
      <c r="H18" s="28">
        <v>1.916156</v>
      </c>
      <c r="I18" s="28">
        <v>4671.08</v>
      </c>
      <c r="J18" s="27">
        <v>774.8926711230198</v>
      </c>
      <c r="K18" s="27">
        <v>25.005866569804056</v>
      </c>
      <c r="L18" s="12">
        <f t="shared" si="1"/>
        <v>593.32972563032206</v>
      </c>
      <c r="M18" s="19"/>
      <c r="N18" s="19"/>
      <c r="O18" s="19"/>
    </row>
    <row r="19" spans="1:15" ht="16.5" x14ac:dyDescent="0.25">
      <c r="A19" s="5" t="s">
        <v>52</v>
      </c>
      <c r="B19" s="18">
        <v>311</v>
      </c>
      <c r="C19" s="28">
        <v>1.9285000000000001E-3</v>
      </c>
      <c r="D19" s="28">
        <v>1838.47</v>
      </c>
      <c r="E19" s="26">
        <v>31.446399198119192</v>
      </c>
      <c r="F19" s="26">
        <v>9.0498338503979845</v>
      </c>
      <c r="G19" s="12">
        <f t="shared" si="0"/>
        <v>159.595558321216</v>
      </c>
      <c r="H19" s="28">
        <v>1.9285000000000001E-3</v>
      </c>
      <c r="I19" s="28">
        <v>1838.47</v>
      </c>
      <c r="J19" s="27">
        <v>31.446399198119192</v>
      </c>
      <c r="K19" s="27">
        <v>9.0498338503979845</v>
      </c>
      <c r="L19" s="12">
        <f t="shared" si="1"/>
        <v>159.595558321216</v>
      </c>
      <c r="M19" s="19"/>
      <c r="N19" s="19"/>
      <c r="O19" s="19"/>
    </row>
    <row r="20" spans="1:15" ht="16.5" x14ac:dyDescent="0.25">
      <c r="A20" s="5" t="s">
        <v>53</v>
      </c>
      <c r="B20" s="18">
        <v>632</v>
      </c>
      <c r="C20" s="28">
        <v>4.6591100000000003E-2</v>
      </c>
      <c r="D20" s="28">
        <v>349.11038020000001</v>
      </c>
      <c r="E20" s="26">
        <v>32.063873375821963</v>
      </c>
      <c r="F20" s="26">
        <v>1.8895608140871942</v>
      </c>
      <c r="G20" s="12">
        <f t="shared" si="0"/>
        <v>47.502822277466841</v>
      </c>
      <c r="H20" s="28">
        <v>4.6591100000000003E-2</v>
      </c>
      <c r="I20" s="28">
        <v>349.11038020000001</v>
      </c>
      <c r="J20" s="27">
        <v>32.063873375821963</v>
      </c>
      <c r="K20" s="27">
        <v>1.8895608140871942</v>
      </c>
      <c r="L20" s="12">
        <f t="shared" si="1"/>
        <v>47.502822277466841</v>
      </c>
      <c r="M20" s="19"/>
      <c r="N20" s="19"/>
      <c r="O20" s="19"/>
    </row>
    <row r="21" spans="1:15" ht="16.5" x14ac:dyDescent="0.25">
      <c r="A21" s="3" t="s">
        <v>57</v>
      </c>
      <c r="B21" s="18">
        <v>583</v>
      </c>
      <c r="C21" s="28">
        <v>0.69615530000000003</v>
      </c>
      <c r="D21" s="28">
        <v>2343.64</v>
      </c>
      <c r="E21" s="26">
        <v>393.13023417427604</v>
      </c>
      <c r="F21" s="26">
        <v>14.302434941944327</v>
      </c>
      <c r="G21" s="12">
        <f t="shared" si="0"/>
        <v>345.33791160480001</v>
      </c>
      <c r="H21" s="28">
        <v>0.69615530000000003</v>
      </c>
      <c r="I21" s="28">
        <v>2343.64</v>
      </c>
      <c r="J21" s="27">
        <v>394.62128242617871</v>
      </c>
      <c r="K21" s="27">
        <v>14.25975306340772</v>
      </c>
      <c r="L21" s="12">
        <f t="shared" si="1"/>
        <v>344.30734087631691</v>
      </c>
      <c r="M21" s="19"/>
      <c r="N21" s="19"/>
      <c r="O21" s="19"/>
    </row>
    <row r="22" spans="1:15" ht="16.5" x14ac:dyDescent="0.25">
      <c r="A22" s="3" t="s">
        <v>54</v>
      </c>
      <c r="B22" s="17">
        <v>0</v>
      </c>
      <c r="C22" s="29"/>
      <c r="D22" s="29"/>
      <c r="E22" s="29"/>
      <c r="F22" s="29"/>
      <c r="G22" s="38"/>
      <c r="H22" s="29"/>
      <c r="I22" s="29"/>
      <c r="J22" s="29"/>
      <c r="K22" s="29"/>
      <c r="L22" s="38"/>
      <c r="M22" s="19"/>
      <c r="N22" s="19"/>
      <c r="O22" s="19"/>
    </row>
    <row r="23" spans="1:15" ht="16.5" x14ac:dyDescent="0.25">
      <c r="A23" s="5" t="s">
        <v>55</v>
      </c>
      <c r="B23" s="17" t="s">
        <v>230</v>
      </c>
      <c r="C23" s="29" t="s">
        <v>128</v>
      </c>
      <c r="D23" s="29" t="s">
        <v>129</v>
      </c>
      <c r="E23" s="37" t="s">
        <v>130</v>
      </c>
      <c r="F23" s="37" t="s">
        <v>229</v>
      </c>
      <c r="G23" s="38" t="s">
        <v>228</v>
      </c>
      <c r="H23" s="29" t="s">
        <v>128</v>
      </c>
      <c r="I23" s="29" t="s">
        <v>129</v>
      </c>
      <c r="J23" s="37" t="s">
        <v>130</v>
      </c>
      <c r="K23" s="37" t="s">
        <v>229</v>
      </c>
      <c r="L23" s="38" t="s">
        <v>228</v>
      </c>
      <c r="M23" s="19"/>
      <c r="N23" s="19"/>
      <c r="O23" s="19"/>
    </row>
    <row r="24" spans="1:15" ht="16.5" x14ac:dyDescent="0.25">
      <c r="A24" s="2" t="s">
        <v>83</v>
      </c>
    </row>
    <row r="25" spans="1:15" s="7" customFormat="1" ht="16.5" x14ac:dyDescent="0.25">
      <c r="A25" s="2" t="s">
        <v>157</v>
      </c>
      <c r="B25" s="4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5" ht="16.5" x14ac:dyDescent="0.25">
      <c r="A1" s="23" t="s">
        <v>276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259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11">
        <v>13.343318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4">
        <v>53.63</v>
      </c>
      <c r="C4" s="5" t="s">
        <v>33</v>
      </c>
      <c r="D4" s="4">
        <v>17.5</v>
      </c>
      <c r="E4" s="42" t="s">
        <v>34</v>
      </c>
      <c r="F4" s="4">
        <v>126.9</v>
      </c>
      <c r="G4" s="5" t="s">
        <v>35</v>
      </c>
      <c r="H4" s="4">
        <v>13.46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7" t="s">
        <v>38</v>
      </c>
      <c r="D5" s="47"/>
      <c r="E5" s="47"/>
      <c r="F5" s="47"/>
      <c r="G5" s="47"/>
      <c r="H5" s="47" t="s">
        <v>39</v>
      </c>
      <c r="I5" s="47"/>
      <c r="J5" s="47"/>
      <c r="K5" s="47"/>
      <c r="L5" s="47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1282</v>
      </c>
      <c r="C7" s="28">
        <v>2.7009782000000002</v>
      </c>
      <c r="D7" s="28">
        <v>1050.69</v>
      </c>
      <c r="E7" s="26">
        <v>196.11283608194026</v>
      </c>
      <c r="F7" s="26">
        <v>4.8683514262091512</v>
      </c>
      <c r="G7" s="12">
        <f>F7*SQRT(B7)</f>
        <v>174.31145708424094</v>
      </c>
      <c r="H7" s="28">
        <v>7.1846019999999999</v>
      </c>
      <c r="I7" s="28">
        <v>2409.6</v>
      </c>
      <c r="J7" s="26">
        <v>387.27355997931602</v>
      </c>
      <c r="K7" s="26">
        <v>10.311899931491714</v>
      </c>
      <c r="L7" s="12">
        <f>K7*SQRT(B7)</f>
        <v>369.21786144860425</v>
      </c>
      <c r="M7" s="19"/>
      <c r="N7" s="19"/>
      <c r="O7" s="19"/>
    </row>
    <row r="8" spans="1:15" ht="16.5" x14ac:dyDescent="0.25">
      <c r="A8" s="5" t="s">
        <v>29</v>
      </c>
      <c r="B8" s="24">
        <v>764</v>
      </c>
      <c r="C8" s="28">
        <v>2.27634E-2</v>
      </c>
      <c r="D8" s="28">
        <v>1347.62</v>
      </c>
      <c r="E8" s="26">
        <v>121.56502002037904</v>
      </c>
      <c r="F8" s="26">
        <v>8.1742068064986615</v>
      </c>
      <c r="G8" s="12">
        <f t="shared" ref="G8:G21" si="0">F8*SQRT(B8)</f>
        <v>225.93957130917221</v>
      </c>
      <c r="H8" s="28">
        <v>2.27634E-2</v>
      </c>
      <c r="I8" s="28">
        <v>1382.35</v>
      </c>
      <c r="J8" s="26">
        <v>116.46184443711236</v>
      </c>
      <c r="K8" s="26">
        <v>6.8583621319836201</v>
      </c>
      <c r="L8" s="12">
        <f t="shared" ref="L8:L21" si="1">K8*SQRT(B8)</f>
        <v>189.56890089341701</v>
      </c>
      <c r="M8" s="19"/>
      <c r="N8" s="19"/>
      <c r="O8" s="19"/>
    </row>
    <row r="9" spans="1:15" ht="16.5" x14ac:dyDescent="0.25">
      <c r="A9" s="5" t="s">
        <v>46</v>
      </c>
      <c r="B9" s="24">
        <v>1264</v>
      </c>
      <c r="C9" s="28">
        <v>2.5861E-3</v>
      </c>
      <c r="D9" s="28">
        <v>243.80265539999999</v>
      </c>
      <c r="E9" s="26">
        <v>18.417936661977947</v>
      </c>
      <c r="F9" s="26">
        <v>0.73849855097046713</v>
      </c>
      <c r="G9" s="12">
        <f t="shared" si="0"/>
        <v>26.255674791725429</v>
      </c>
      <c r="H9" s="28">
        <v>2.5861E-3</v>
      </c>
      <c r="I9" s="28">
        <v>243.80265539999999</v>
      </c>
      <c r="J9" s="26">
        <v>18.417936661977947</v>
      </c>
      <c r="K9" s="26">
        <v>0.73849855097046713</v>
      </c>
      <c r="L9" s="12">
        <f t="shared" si="1"/>
        <v>26.255674791725429</v>
      </c>
      <c r="M9" s="19"/>
      <c r="N9" s="19"/>
      <c r="O9" s="19"/>
    </row>
    <row r="10" spans="1:15" ht="16.5" x14ac:dyDescent="0.25">
      <c r="A10" s="5" t="s">
        <v>47</v>
      </c>
      <c r="B10" s="24">
        <v>631</v>
      </c>
      <c r="C10" s="28">
        <v>2.2091188000000002</v>
      </c>
      <c r="D10" s="28">
        <v>926.71342179999999</v>
      </c>
      <c r="E10" s="26">
        <v>117.49852564155117</v>
      </c>
      <c r="F10" s="26">
        <v>6.856023522952718</v>
      </c>
      <c r="G10" s="12">
        <f t="shared" si="0"/>
        <v>172.2213457830774</v>
      </c>
      <c r="H10" s="28">
        <v>1.6568391</v>
      </c>
      <c r="I10" s="28">
        <v>896.94523909999998</v>
      </c>
      <c r="J10" s="26">
        <v>95.433579138576945</v>
      </c>
      <c r="K10" s="26">
        <v>5.6231979695970535</v>
      </c>
      <c r="L10" s="12">
        <f t="shared" si="1"/>
        <v>141.25312124244175</v>
      </c>
      <c r="M10" s="19"/>
      <c r="N10" s="19"/>
      <c r="O10" s="19"/>
    </row>
    <row r="11" spans="1:15" ht="16.5" x14ac:dyDescent="0.25">
      <c r="A11" s="5" t="s">
        <v>48</v>
      </c>
      <c r="B11" s="24">
        <v>1077</v>
      </c>
      <c r="C11" s="28">
        <v>0.193</v>
      </c>
      <c r="D11" s="28">
        <v>1026.03</v>
      </c>
      <c r="E11" s="26">
        <v>134.81238544291668</v>
      </c>
      <c r="F11" s="26">
        <v>3.4125604175290274</v>
      </c>
      <c r="G11" s="12">
        <f t="shared" si="0"/>
        <v>111.99230949372775</v>
      </c>
      <c r="H11" s="28">
        <v>0.193</v>
      </c>
      <c r="I11" s="28">
        <v>782.56380569999999</v>
      </c>
      <c r="J11" s="26">
        <v>108.00161849416314</v>
      </c>
      <c r="K11" s="26">
        <v>2.5194260853815429</v>
      </c>
      <c r="L11" s="12">
        <f t="shared" si="1"/>
        <v>82.681714425125094</v>
      </c>
      <c r="M11" s="19"/>
      <c r="N11" s="19"/>
      <c r="O11" s="19"/>
    </row>
    <row r="12" spans="1:15" ht="16.5" x14ac:dyDescent="0.25">
      <c r="A12" s="5" t="s">
        <v>42</v>
      </c>
      <c r="B12" s="24">
        <v>730</v>
      </c>
      <c r="C12" s="28">
        <v>0.37365930000000003</v>
      </c>
      <c r="D12" s="28">
        <v>1020.69</v>
      </c>
      <c r="E12" s="26">
        <v>86.156144033325688</v>
      </c>
      <c r="F12" s="26">
        <v>4.2770389137860407</v>
      </c>
      <c r="G12" s="12">
        <f t="shared" si="0"/>
        <v>115.55922795315506</v>
      </c>
      <c r="H12" s="28">
        <v>0.37365930000000003</v>
      </c>
      <c r="I12" s="28">
        <v>872.90578249999999</v>
      </c>
      <c r="J12" s="26">
        <v>77.623832112552734</v>
      </c>
      <c r="K12" s="26">
        <v>3.8957834300680512</v>
      </c>
      <c r="L12" s="12">
        <f t="shared" si="1"/>
        <v>105.25827202559776</v>
      </c>
      <c r="M12" s="19"/>
      <c r="N12" s="19"/>
      <c r="O12" s="19"/>
    </row>
    <row r="13" spans="1:15" ht="16.5" x14ac:dyDescent="0.25">
      <c r="A13" s="5" t="s">
        <v>43</v>
      </c>
      <c r="B13" s="24">
        <v>920</v>
      </c>
      <c r="C13" s="28">
        <v>0.2041694</v>
      </c>
      <c r="D13" s="28">
        <v>483.9976514</v>
      </c>
      <c r="E13" s="26">
        <v>75.518485499158118</v>
      </c>
      <c r="F13" s="26">
        <v>2.3625999785170939</v>
      </c>
      <c r="G13" s="12">
        <f t="shared" si="0"/>
        <v>71.661205444855966</v>
      </c>
      <c r="H13" s="28">
        <v>0.18375250000000001</v>
      </c>
      <c r="I13" s="28">
        <v>435.59788630000003</v>
      </c>
      <c r="J13" s="26">
        <v>68.750323077926069</v>
      </c>
      <c r="K13" s="26">
        <v>2.2006020950108196</v>
      </c>
      <c r="L13" s="12">
        <f t="shared" si="1"/>
        <v>66.74756635354376</v>
      </c>
      <c r="M13" s="19"/>
      <c r="N13" s="19"/>
      <c r="O13" s="19"/>
    </row>
    <row r="14" spans="1:15" ht="16.5" x14ac:dyDescent="0.25">
      <c r="A14" s="5" t="s">
        <v>49</v>
      </c>
      <c r="B14" s="24">
        <v>447</v>
      </c>
      <c r="C14" s="28">
        <v>2.3561394999999998</v>
      </c>
      <c r="D14" s="28">
        <v>1317.79</v>
      </c>
      <c r="E14" s="26">
        <v>256.20493920334383</v>
      </c>
      <c r="F14" s="26">
        <v>9.7547038125427878</v>
      </c>
      <c r="G14" s="12">
        <f t="shared" si="0"/>
        <v>206.23760125710649</v>
      </c>
      <c r="H14" s="28">
        <v>2.3561394999999998</v>
      </c>
      <c r="I14" s="28">
        <v>1317.79</v>
      </c>
      <c r="J14" s="26">
        <v>256.20493920334383</v>
      </c>
      <c r="K14" s="26">
        <v>9.7547038125427878</v>
      </c>
      <c r="L14" s="12">
        <f t="shared" si="1"/>
        <v>206.23760125710649</v>
      </c>
      <c r="M14" s="19"/>
      <c r="N14" s="19"/>
      <c r="O14" s="19"/>
    </row>
    <row r="15" spans="1:15" ht="16.5" x14ac:dyDescent="0.25">
      <c r="A15" s="5" t="s">
        <v>50</v>
      </c>
      <c r="B15" s="24">
        <v>578</v>
      </c>
      <c r="C15" s="28">
        <v>1.0412585000000001</v>
      </c>
      <c r="D15" s="28">
        <v>1766.15</v>
      </c>
      <c r="E15" s="26">
        <v>216.79738794442335</v>
      </c>
      <c r="F15" s="26">
        <v>13.161723776420036</v>
      </c>
      <c r="G15" s="12">
        <f t="shared" si="0"/>
        <v>316.42930056996795</v>
      </c>
      <c r="H15" s="28">
        <v>1.0412585000000001</v>
      </c>
      <c r="I15" s="28">
        <v>1766.15</v>
      </c>
      <c r="J15" s="26">
        <v>216.79738794442335</v>
      </c>
      <c r="K15" s="26">
        <v>13.161723776420036</v>
      </c>
      <c r="L15" s="12">
        <f t="shared" si="1"/>
        <v>316.42930056996795</v>
      </c>
      <c r="M15" s="19"/>
      <c r="N15" s="19"/>
      <c r="O15" s="19"/>
    </row>
    <row r="16" spans="1:15" ht="16.5" x14ac:dyDescent="0.25">
      <c r="A16" s="5" t="s">
        <v>51</v>
      </c>
      <c r="B16" s="24">
        <v>1272</v>
      </c>
      <c r="C16" s="28">
        <v>0.47310410000000003</v>
      </c>
      <c r="D16" s="28">
        <v>1386.39</v>
      </c>
      <c r="E16" s="26">
        <v>248.55153117517239</v>
      </c>
      <c r="F16" s="26">
        <v>7.3435372243673793</v>
      </c>
      <c r="G16" s="12">
        <f t="shared" si="0"/>
        <v>261.90805555448537</v>
      </c>
      <c r="H16" s="28">
        <v>0.47310410000000003</v>
      </c>
      <c r="I16" s="28">
        <v>1749.27</v>
      </c>
      <c r="J16" s="26">
        <v>233.02772727834653</v>
      </c>
      <c r="K16" s="26">
        <v>6.9892658247957824</v>
      </c>
      <c r="L16" s="12">
        <f t="shared" si="1"/>
        <v>249.27292747309184</v>
      </c>
      <c r="M16" s="19"/>
      <c r="N16" s="19"/>
      <c r="O16" s="19"/>
    </row>
    <row r="17" spans="1:15" ht="16.5" x14ac:dyDescent="0.25">
      <c r="A17" s="5" t="s">
        <v>45</v>
      </c>
      <c r="B17" s="24">
        <v>1124</v>
      </c>
      <c r="C17" s="28">
        <v>1.7463999999999999E-3</v>
      </c>
      <c r="D17" s="28">
        <v>728.16901670000004</v>
      </c>
      <c r="E17" s="26">
        <v>38.336287206725395</v>
      </c>
      <c r="F17" s="26">
        <v>3.0459801846068997</v>
      </c>
      <c r="G17" s="12">
        <f t="shared" si="0"/>
        <v>102.11986437691787</v>
      </c>
      <c r="H17" s="28">
        <v>1.7463999999999999E-3</v>
      </c>
      <c r="I17" s="28">
        <v>728.16901670000004</v>
      </c>
      <c r="J17" s="26">
        <v>38.458601276199587</v>
      </c>
      <c r="K17" s="26">
        <v>3.0671655331228695</v>
      </c>
      <c r="L17" s="12">
        <f t="shared" si="1"/>
        <v>102.8301266853077</v>
      </c>
      <c r="M17" s="19"/>
      <c r="N17" s="19"/>
      <c r="O17" s="19"/>
    </row>
    <row r="18" spans="1:15" ht="16.5" x14ac:dyDescent="0.25">
      <c r="A18" s="5" t="s">
        <v>44</v>
      </c>
      <c r="B18" s="24">
        <v>987</v>
      </c>
      <c r="C18" s="28">
        <v>0.5833026</v>
      </c>
      <c r="D18" s="28">
        <v>3258.6</v>
      </c>
      <c r="E18" s="26">
        <v>615.30946702164101</v>
      </c>
      <c r="F18" s="26">
        <v>24.445871394164058</v>
      </c>
      <c r="G18" s="12">
        <f t="shared" si="0"/>
        <v>768.00509116356022</v>
      </c>
      <c r="H18" s="28">
        <v>0.5833026</v>
      </c>
      <c r="I18" s="28">
        <v>3258.6</v>
      </c>
      <c r="J18" s="26">
        <v>615.30946702164101</v>
      </c>
      <c r="K18" s="26">
        <v>24.445871394164058</v>
      </c>
      <c r="L18" s="12">
        <f t="shared" si="1"/>
        <v>768.00509116356022</v>
      </c>
      <c r="M18" s="19"/>
      <c r="N18" s="19"/>
      <c r="O18" s="19"/>
    </row>
    <row r="19" spans="1:15" ht="16.5" x14ac:dyDescent="0.25">
      <c r="A19" s="5" t="s">
        <v>52</v>
      </c>
      <c r="B19" s="24">
        <v>442</v>
      </c>
      <c r="C19" s="28">
        <v>4.8184999999999999E-3</v>
      </c>
      <c r="D19" s="28">
        <v>1324.75</v>
      </c>
      <c r="E19" s="26">
        <v>13.283150225436263</v>
      </c>
      <c r="F19" s="26">
        <v>5.7812391402783057</v>
      </c>
      <c r="G19" s="12">
        <f t="shared" si="0"/>
        <v>121.5435925530916</v>
      </c>
      <c r="H19" s="28">
        <v>4.8184999999999999E-3</v>
      </c>
      <c r="I19" s="28">
        <v>1324.75</v>
      </c>
      <c r="J19" s="26">
        <v>13.283150225436263</v>
      </c>
      <c r="K19" s="26">
        <v>5.7812391402783057</v>
      </c>
      <c r="L19" s="12">
        <f t="shared" si="1"/>
        <v>121.5435925530916</v>
      </c>
      <c r="M19" s="19"/>
      <c r="N19" s="19"/>
      <c r="O19" s="19"/>
    </row>
    <row r="20" spans="1:15" ht="16.5" x14ac:dyDescent="0.25">
      <c r="A20" s="5" t="s">
        <v>53</v>
      </c>
      <c r="B20" s="24">
        <v>1295</v>
      </c>
      <c r="C20" s="28">
        <v>8.4747600000000006E-2</v>
      </c>
      <c r="D20" s="28">
        <v>854.10457629999996</v>
      </c>
      <c r="E20" s="26">
        <v>36.133989424265124</v>
      </c>
      <c r="F20" s="26">
        <v>2.2399727994708591</v>
      </c>
      <c r="G20" s="12">
        <f t="shared" si="0"/>
        <v>80.607904044009643</v>
      </c>
      <c r="H20" s="28">
        <v>8.4747600000000006E-2</v>
      </c>
      <c r="I20" s="28">
        <v>854.10457629999996</v>
      </c>
      <c r="J20" s="26">
        <v>36.133989424265124</v>
      </c>
      <c r="K20" s="26">
        <v>2.2399727994708591</v>
      </c>
      <c r="L20" s="12">
        <f t="shared" si="1"/>
        <v>80.607904044009643</v>
      </c>
      <c r="M20" s="19"/>
      <c r="N20" s="19"/>
      <c r="O20" s="19"/>
    </row>
    <row r="21" spans="1:15" ht="16.5" x14ac:dyDescent="0.25">
      <c r="A21" s="3" t="s">
        <v>57</v>
      </c>
      <c r="B21" s="24">
        <v>1210</v>
      </c>
      <c r="C21" s="28">
        <v>0.94415289999999996</v>
      </c>
      <c r="D21" s="28">
        <v>3432.65</v>
      </c>
      <c r="E21" s="26">
        <v>446.03183954292575</v>
      </c>
      <c r="F21" s="26">
        <v>17.933810485652693</v>
      </c>
      <c r="G21" s="12">
        <f t="shared" si="0"/>
        <v>623.82857086520244</v>
      </c>
      <c r="H21" s="28">
        <v>0.94415289999999996</v>
      </c>
      <c r="I21" s="28">
        <v>3432.65</v>
      </c>
      <c r="J21" s="26">
        <v>453.65269981694888</v>
      </c>
      <c r="K21" s="26">
        <v>18.522413375132711</v>
      </c>
      <c r="L21" s="12">
        <f t="shared" si="1"/>
        <v>644.30315431444785</v>
      </c>
      <c r="M21" s="19"/>
      <c r="N21" s="19"/>
      <c r="O21" s="19"/>
    </row>
    <row r="22" spans="1:15" ht="16.5" x14ac:dyDescent="0.25">
      <c r="A22" s="3" t="s">
        <v>54</v>
      </c>
      <c r="B22" s="17">
        <v>0</v>
      </c>
      <c r="C22" s="29"/>
      <c r="D22" s="29"/>
      <c r="E22" s="29"/>
      <c r="F22" s="29"/>
      <c r="G22" s="38"/>
      <c r="H22" s="29"/>
      <c r="I22" s="29"/>
      <c r="J22" s="29"/>
      <c r="K22" s="29"/>
      <c r="L22" s="38"/>
      <c r="M22" s="19"/>
      <c r="N22" s="19"/>
      <c r="O22" s="19"/>
    </row>
    <row r="23" spans="1:15" ht="16.5" x14ac:dyDescent="0.25">
      <c r="A23" s="5" t="s">
        <v>55</v>
      </c>
      <c r="B23" s="34" t="s">
        <v>230</v>
      </c>
      <c r="C23" s="29" t="s">
        <v>231</v>
      </c>
      <c r="D23" s="29" t="s">
        <v>131</v>
      </c>
      <c r="E23" s="37" t="s">
        <v>132</v>
      </c>
      <c r="F23" s="37" t="s">
        <v>232</v>
      </c>
      <c r="G23" s="38" t="s">
        <v>233</v>
      </c>
      <c r="H23" s="29" t="s">
        <v>231</v>
      </c>
      <c r="I23" s="29" t="s">
        <v>131</v>
      </c>
      <c r="J23" s="37" t="s">
        <v>132</v>
      </c>
      <c r="K23" s="37" t="s">
        <v>232</v>
      </c>
      <c r="L23" s="38" t="s">
        <v>233</v>
      </c>
      <c r="M23" s="19"/>
      <c r="N23" s="19"/>
      <c r="O23" s="19"/>
    </row>
    <row r="24" spans="1:15" ht="16.5" x14ac:dyDescent="0.25">
      <c r="A24" s="2" t="s">
        <v>83</v>
      </c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5" ht="16.5" x14ac:dyDescent="0.25">
      <c r="A1" s="23" t="s">
        <v>277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260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11">
        <v>13.3941368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4">
        <v>57.62</v>
      </c>
      <c r="C4" s="5" t="s">
        <v>33</v>
      </c>
      <c r="D4" s="4">
        <v>17.5</v>
      </c>
      <c r="E4" s="42" t="s">
        <v>34</v>
      </c>
      <c r="F4" s="4">
        <v>126.9</v>
      </c>
      <c r="G4" s="5" t="s">
        <v>35</v>
      </c>
      <c r="H4" s="4">
        <v>15.12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7" t="s">
        <v>38</v>
      </c>
      <c r="D5" s="47"/>
      <c r="E5" s="47"/>
      <c r="F5" s="47"/>
      <c r="G5" s="47"/>
      <c r="H5" s="47" t="s">
        <v>39</v>
      </c>
      <c r="I5" s="47"/>
      <c r="J5" s="47"/>
      <c r="K5" s="47"/>
      <c r="L5" s="47"/>
    </row>
    <row r="6" spans="1:15" x14ac:dyDescent="0.25">
      <c r="A6" s="43"/>
      <c r="B6" s="43"/>
      <c r="C6" s="20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</row>
    <row r="7" spans="1:15" ht="16.5" x14ac:dyDescent="0.25">
      <c r="A7" s="5" t="s">
        <v>28</v>
      </c>
      <c r="B7" s="24">
        <v>603</v>
      </c>
      <c r="C7" s="28">
        <v>15.996381299999999</v>
      </c>
      <c r="D7" s="28">
        <v>1050.69</v>
      </c>
      <c r="E7" s="28">
        <v>231.27057587637546</v>
      </c>
      <c r="F7" s="28">
        <v>7.5831133952055829</v>
      </c>
      <c r="G7" s="12">
        <f>F7*SQRT(B7)</f>
        <v>186.21137474660736</v>
      </c>
      <c r="H7" s="28">
        <v>17.437233500000001</v>
      </c>
      <c r="I7" s="28">
        <v>2409.6</v>
      </c>
      <c r="J7" s="26">
        <v>464.83070834796359</v>
      </c>
      <c r="K7" s="26">
        <v>15.933864422182303</v>
      </c>
      <c r="L7" s="12">
        <f>K7*SQRT(B7)</f>
        <v>391.27290394424915</v>
      </c>
      <c r="M7" s="19"/>
      <c r="N7" s="19"/>
      <c r="O7" s="19"/>
    </row>
    <row r="8" spans="1:15" ht="16.5" x14ac:dyDescent="0.25">
      <c r="A8" s="5" t="s">
        <v>29</v>
      </c>
      <c r="B8" s="24">
        <v>360</v>
      </c>
      <c r="C8" s="28">
        <v>0.39826050000000002</v>
      </c>
      <c r="D8" s="28">
        <v>844.19906760000003</v>
      </c>
      <c r="E8" s="28">
        <v>134.19605520578352</v>
      </c>
      <c r="F8" s="28">
        <v>10.795411763833632</v>
      </c>
      <c r="G8" s="12">
        <f t="shared" ref="G8:G21" si="0">F8*SQRT(B8)</f>
        <v>204.82853671854011</v>
      </c>
      <c r="H8" s="28">
        <v>0.39826050000000002</v>
      </c>
      <c r="I8" s="28">
        <v>815.09852069999999</v>
      </c>
      <c r="J8" s="26">
        <v>128.31328184104271</v>
      </c>
      <c r="K8" s="26">
        <v>9.2087014527038598</v>
      </c>
      <c r="L8" s="12">
        <f t="shared" ref="L8:L21" si="1">K8*SQRT(B8)</f>
        <v>174.72282529827311</v>
      </c>
      <c r="M8" s="19"/>
      <c r="N8" s="19"/>
      <c r="O8" s="19"/>
    </row>
    <row r="9" spans="1:15" ht="16.5" x14ac:dyDescent="0.25">
      <c r="A9" s="5" t="s">
        <v>46</v>
      </c>
      <c r="B9" s="24">
        <v>597</v>
      </c>
      <c r="C9" s="28">
        <v>0.115382</v>
      </c>
      <c r="D9" s="28">
        <v>243.80265539999999</v>
      </c>
      <c r="E9" s="28">
        <v>19.827964361417241</v>
      </c>
      <c r="F9" s="28">
        <v>1.1718336312087179</v>
      </c>
      <c r="G9" s="12">
        <f t="shared" si="0"/>
        <v>28.632094812664164</v>
      </c>
      <c r="H9" s="28">
        <v>0.115382</v>
      </c>
      <c r="I9" s="28">
        <v>243.80265539999999</v>
      </c>
      <c r="J9" s="26">
        <v>19.827964361417241</v>
      </c>
      <c r="K9" s="26">
        <v>1.1718336312087179</v>
      </c>
      <c r="L9" s="12">
        <f t="shared" si="1"/>
        <v>28.632094812664164</v>
      </c>
      <c r="M9" s="19"/>
      <c r="N9" s="19"/>
      <c r="O9" s="19"/>
    </row>
    <row r="10" spans="1:15" ht="16.5" x14ac:dyDescent="0.25">
      <c r="A10" s="5" t="s">
        <v>47</v>
      </c>
      <c r="B10" s="24">
        <v>320</v>
      </c>
      <c r="C10" s="28">
        <v>2.2091188000000002</v>
      </c>
      <c r="D10" s="28">
        <v>926.71342179999999</v>
      </c>
      <c r="E10" s="28">
        <v>129.37690808012135</v>
      </c>
      <c r="F10" s="28">
        <v>9.1113399198497849</v>
      </c>
      <c r="G10" s="12">
        <f t="shared" si="0"/>
        <v>162.98860341513284</v>
      </c>
      <c r="H10" s="28">
        <v>1.6568391</v>
      </c>
      <c r="I10" s="28">
        <v>896.94523909999998</v>
      </c>
      <c r="J10" s="26">
        <v>105.51170139341292</v>
      </c>
      <c r="K10" s="26">
        <v>7.1577694663740434</v>
      </c>
      <c r="L10" s="12">
        <f t="shared" si="1"/>
        <v>128.04207275267805</v>
      </c>
      <c r="M10" s="19"/>
      <c r="N10" s="19"/>
      <c r="O10" s="19"/>
    </row>
    <row r="11" spans="1:15" ht="16.5" x14ac:dyDescent="0.25">
      <c r="A11" s="5" t="s">
        <v>48</v>
      </c>
      <c r="B11" s="24">
        <v>518</v>
      </c>
      <c r="C11" s="28">
        <v>0.193</v>
      </c>
      <c r="D11" s="28">
        <v>1026.03</v>
      </c>
      <c r="E11" s="28">
        <v>151.99983770932471</v>
      </c>
      <c r="F11" s="28">
        <v>4.7302127205970681</v>
      </c>
      <c r="G11" s="12">
        <f t="shared" si="0"/>
        <v>107.65781260051185</v>
      </c>
      <c r="H11" s="28">
        <v>0.193</v>
      </c>
      <c r="I11" s="28">
        <v>782.56380569999999</v>
      </c>
      <c r="J11" s="26">
        <v>121.12371644034795</v>
      </c>
      <c r="K11" s="26">
        <v>3.6442465732181928</v>
      </c>
      <c r="L11" s="12">
        <f t="shared" si="1"/>
        <v>82.941642971198107</v>
      </c>
      <c r="M11" s="19"/>
      <c r="N11" s="19"/>
      <c r="O11" s="19"/>
    </row>
    <row r="12" spans="1:15" ht="16.5" x14ac:dyDescent="0.25">
      <c r="A12" s="5" t="s">
        <v>42</v>
      </c>
      <c r="B12" s="24">
        <v>350</v>
      </c>
      <c r="C12" s="28">
        <v>0.37365930000000003</v>
      </c>
      <c r="D12" s="28">
        <v>1020.69</v>
      </c>
      <c r="E12" s="28">
        <v>90.834378715996181</v>
      </c>
      <c r="F12" s="28">
        <v>7.6866803614112742</v>
      </c>
      <c r="G12" s="12">
        <f t="shared" si="0"/>
        <v>143.80462177022343</v>
      </c>
      <c r="H12" s="28">
        <v>0.37365930000000003</v>
      </c>
      <c r="I12" s="28">
        <v>872.90578249999999</v>
      </c>
      <c r="J12" s="26">
        <v>81.614053964851735</v>
      </c>
      <c r="K12" s="26">
        <v>6.9166158852399588</v>
      </c>
      <c r="L12" s="12">
        <f t="shared" si="1"/>
        <v>129.39803459243038</v>
      </c>
      <c r="M12" s="19"/>
      <c r="N12" s="19"/>
      <c r="O12" s="19"/>
    </row>
    <row r="13" spans="1:15" ht="16.5" x14ac:dyDescent="0.25">
      <c r="A13" s="5" t="s">
        <v>43</v>
      </c>
      <c r="B13" s="24">
        <v>438</v>
      </c>
      <c r="C13" s="28">
        <v>0.88820200000000005</v>
      </c>
      <c r="D13" s="28">
        <v>483.9976514</v>
      </c>
      <c r="E13" s="28">
        <v>79.014387227411078</v>
      </c>
      <c r="F13" s="28">
        <v>3.3118502882336025</v>
      </c>
      <c r="G13" s="12">
        <f t="shared" si="0"/>
        <v>69.311891629595365</v>
      </c>
      <c r="H13" s="28">
        <v>0.79938180000000003</v>
      </c>
      <c r="I13" s="28">
        <v>435.59788630000003</v>
      </c>
      <c r="J13" s="26">
        <v>71.907154614450803</v>
      </c>
      <c r="K13" s="26">
        <v>3.0068990040348584</v>
      </c>
      <c r="L13" s="12">
        <f t="shared" si="1"/>
        <v>62.929734067164389</v>
      </c>
      <c r="M13" s="19"/>
      <c r="N13" s="19"/>
      <c r="O13" s="19"/>
    </row>
    <row r="14" spans="1:15" ht="16.5" x14ac:dyDescent="0.25">
      <c r="A14" s="5" t="s">
        <v>49</v>
      </c>
      <c r="B14" s="24">
        <v>208</v>
      </c>
      <c r="C14" s="28">
        <v>2.3561394999999998</v>
      </c>
      <c r="D14" s="28">
        <v>1317.79</v>
      </c>
      <c r="E14" s="28">
        <v>278.17525581179154</v>
      </c>
      <c r="F14" s="28">
        <v>14.723048283055251</v>
      </c>
      <c r="G14" s="12">
        <f t="shared" si="0"/>
        <v>212.33882206275101</v>
      </c>
      <c r="H14" s="28">
        <v>2.3561394999999998</v>
      </c>
      <c r="I14" s="28">
        <v>1317.79</v>
      </c>
      <c r="J14" s="26">
        <v>278.17525581179154</v>
      </c>
      <c r="K14" s="26">
        <v>14.723048283055251</v>
      </c>
      <c r="L14" s="12">
        <f t="shared" si="1"/>
        <v>212.33882206275101</v>
      </c>
      <c r="M14" s="19"/>
      <c r="N14" s="19"/>
      <c r="O14" s="19"/>
    </row>
    <row r="15" spans="1:15" ht="16.5" x14ac:dyDescent="0.25">
      <c r="A15" s="5" t="s">
        <v>50</v>
      </c>
      <c r="B15" s="24">
        <v>259</v>
      </c>
      <c r="C15" s="28">
        <v>1.4872797</v>
      </c>
      <c r="D15" s="28">
        <v>1671.66</v>
      </c>
      <c r="E15" s="28">
        <v>207.64174479132663</v>
      </c>
      <c r="F15" s="28">
        <v>15.818877112388861</v>
      </c>
      <c r="G15" s="12">
        <f t="shared" si="0"/>
        <v>254.58073401592426</v>
      </c>
      <c r="H15" s="28">
        <v>1.4872797</v>
      </c>
      <c r="I15" s="28">
        <v>1671.66</v>
      </c>
      <c r="J15" s="26">
        <v>207.64174479132663</v>
      </c>
      <c r="K15" s="26">
        <v>15.818877112388861</v>
      </c>
      <c r="L15" s="12">
        <f t="shared" si="1"/>
        <v>254.58073401592426</v>
      </c>
      <c r="M15" s="19"/>
      <c r="N15" s="19"/>
      <c r="O15" s="19"/>
    </row>
    <row r="16" spans="1:15" ht="16.5" x14ac:dyDescent="0.25">
      <c r="A16" s="5" t="s">
        <v>51</v>
      </c>
      <c r="B16" s="24">
        <v>598</v>
      </c>
      <c r="C16" s="28">
        <v>1.4454525</v>
      </c>
      <c r="D16" s="28">
        <v>1187.51</v>
      </c>
      <c r="E16" s="28">
        <v>257.60926917148197</v>
      </c>
      <c r="F16" s="28">
        <v>10.540733255423042</v>
      </c>
      <c r="G16" s="12">
        <f t="shared" si="0"/>
        <v>257.76349707059916</v>
      </c>
      <c r="H16" s="28">
        <v>1.4454525</v>
      </c>
      <c r="I16" s="28">
        <v>1749.27</v>
      </c>
      <c r="J16" s="26">
        <v>241.81378061330167</v>
      </c>
      <c r="K16" s="26">
        <v>9.5837047288446424</v>
      </c>
      <c r="L16" s="12">
        <f t="shared" si="1"/>
        <v>234.36028461569194</v>
      </c>
      <c r="M16" s="19"/>
      <c r="N16" s="19"/>
      <c r="O16" s="19"/>
    </row>
    <row r="17" spans="1:15" ht="16.5" x14ac:dyDescent="0.25">
      <c r="A17" s="5" t="s">
        <v>45</v>
      </c>
      <c r="B17" s="24">
        <v>521</v>
      </c>
      <c r="C17" s="28">
        <v>1.7463999999999999E-3</v>
      </c>
      <c r="D17" s="28">
        <v>728.16901670000004</v>
      </c>
      <c r="E17" s="28">
        <v>41.359518600895704</v>
      </c>
      <c r="F17" s="28">
        <v>4.3217735989506441</v>
      </c>
      <c r="G17" s="12">
        <f t="shared" si="0"/>
        <v>98.646316647636283</v>
      </c>
      <c r="H17" s="28">
        <v>1.7463999999999999E-3</v>
      </c>
      <c r="I17" s="28">
        <v>728.16901670000004</v>
      </c>
      <c r="J17" s="26">
        <v>41.610247755589782</v>
      </c>
      <c r="K17" s="26">
        <v>4.3510866703847348</v>
      </c>
      <c r="L17" s="12">
        <f t="shared" si="1"/>
        <v>99.315399944203278</v>
      </c>
      <c r="M17" s="19"/>
      <c r="N17" s="19"/>
      <c r="O17" s="19"/>
    </row>
    <row r="18" spans="1:15" ht="16.5" x14ac:dyDescent="0.25">
      <c r="A18" s="5" t="s">
        <v>44</v>
      </c>
      <c r="B18" s="24">
        <v>475</v>
      </c>
      <c r="C18" s="28">
        <v>0.5833026</v>
      </c>
      <c r="D18" s="28">
        <v>3258.6</v>
      </c>
      <c r="E18" s="28">
        <v>686.30938487532944</v>
      </c>
      <c r="F18" s="28">
        <v>35.540790455764657</v>
      </c>
      <c r="G18" s="12">
        <f t="shared" si="0"/>
        <v>774.59356985116517</v>
      </c>
      <c r="H18" s="28">
        <v>0.5833026</v>
      </c>
      <c r="I18" s="28">
        <v>3258.6</v>
      </c>
      <c r="J18" s="26">
        <v>686.30938487532944</v>
      </c>
      <c r="K18" s="26">
        <v>35.540790455764657</v>
      </c>
      <c r="L18" s="12">
        <f t="shared" si="1"/>
        <v>774.59356985116517</v>
      </c>
      <c r="M18" s="19"/>
      <c r="N18" s="19"/>
      <c r="O18" s="19"/>
    </row>
    <row r="19" spans="1:15" ht="16.5" x14ac:dyDescent="0.25">
      <c r="A19" s="5" t="s">
        <v>52</v>
      </c>
      <c r="B19" s="24">
        <v>219</v>
      </c>
      <c r="C19" s="28">
        <v>1.14173E-2</v>
      </c>
      <c r="D19" s="28">
        <v>1324.75</v>
      </c>
      <c r="E19" s="28">
        <v>15.334750262236545</v>
      </c>
      <c r="F19" s="28">
        <v>10.291108455103563</v>
      </c>
      <c r="G19" s="12">
        <f t="shared" si="0"/>
        <v>152.2944975972546</v>
      </c>
      <c r="H19" s="28">
        <v>1.14173E-2</v>
      </c>
      <c r="I19" s="28">
        <v>1324.75</v>
      </c>
      <c r="J19" s="26">
        <v>15.334750262236545</v>
      </c>
      <c r="K19" s="26">
        <v>10.291108455103563</v>
      </c>
      <c r="L19" s="12">
        <f t="shared" si="1"/>
        <v>152.2944975972546</v>
      </c>
      <c r="M19" s="19"/>
      <c r="N19" s="19"/>
      <c r="O19" s="19"/>
    </row>
    <row r="20" spans="1:15" ht="16.5" x14ac:dyDescent="0.25">
      <c r="A20" s="5" t="s">
        <v>53</v>
      </c>
      <c r="B20" s="24">
        <v>611</v>
      </c>
      <c r="C20" s="28">
        <v>8.6955199999999996E-2</v>
      </c>
      <c r="D20" s="28">
        <v>575.48378700000001</v>
      </c>
      <c r="E20" s="28">
        <v>43.105740370960191</v>
      </c>
      <c r="F20" s="28">
        <v>3.7367653557311677</v>
      </c>
      <c r="G20" s="12">
        <f t="shared" si="0"/>
        <v>92.366913788636069</v>
      </c>
      <c r="H20" s="28">
        <v>8.6955199999999996E-2</v>
      </c>
      <c r="I20" s="28">
        <v>575.48378700000001</v>
      </c>
      <c r="J20" s="26">
        <v>43.105740370960191</v>
      </c>
      <c r="K20" s="26">
        <v>3.7367653557311677</v>
      </c>
      <c r="L20" s="12">
        <f t="shared" si="1"/>
        <v>92.366913788636069</v>
      </c>
      <c r="M20" s="19"/>
      <c r="N20" s="19"/>
      <c r="O20" s="19"/>
    </row>
    <row r="21" spans="1:15" ht="16.5" x14ac:dyDescent="0.25">
      <c r="A21" s="3" t="s">
        <v>57</v>
      </c>
      <c r="B21" s="24">
        <v>565</v>
      </c>
      <c r="C21" s="28">
        <v>3.4970379</v>
      </c>
      <c r="D21" s="28">
        <v>3432.65</v>
      </c>
      <c r="E21" s="28">
        <v>491.5873560627366</v>
      </c>
      <c r="F21" s="28">
        <v>23.095489802904929</v>
      </c>
      <c r="G21" s="12">
        <f t="shared" si="0"/>
        <v>548.97352560791887</v>
      </c>
      <c r="H21" s="28">
        <v>3.4970379</v>
      </c>
      <c r="I21" s="28">
        <v>3432.65</v>
      </c>
      <c r="J21" s="26">
        <v>499.06387429131701</v>
      </c>
      <c r="K21" s="26">
        <v>23.997814122290396</v>
      </c>
      <c r="L21" s="12">
        <f t="shared" si="1"/>
        <v>570.42152983221126</v>
      </c>
      <c r="M21" s="19"/>
      <c r="N21" s="19"/>
      <c r="O21" s="19"/>
    </row>
    <row r="22" spans="1:15" ht="16.5" x14ac:dyDescent="0.25">
      <c r="A22" s="3" t="s">
        <v>54</v>
      </c>
      <c r="B22" s="17">
        <v>0</v>
      </c>
      <c r="C22" s="29"/>
      <c r="D22" s="29"/>
      <c r="E22" s="29"/>
      <c r="F22" s="29"/>
      <c r="G22" s="12"/>
      <c r="H22" s="29"/>
      <c r="I22" s="29"/>
      <c r="J22" s="29"/>
      <c r="K22" s="29"/>
      <c r="L22" s="12"/>
      <c r="M22" s="19"/>
      <c r="N22" s="19"/>
      <c r="O22" s="19"/>
    </row>
    <row r="23" spans="1:15" ht="16.5" x14ac:dyDescent="0.25">
      <c r="A23" s="5" t="s">
        <v>55</v>
      </c>
      <c r="B23" s="34">
        <v>2</v>
      </c>
      <c r="C23" s="29" t="s">
        <v>133</v>
      </c>
      <c r="D23" s="29" t="s">
        <v>131</v>
      </c>
      <c r="E23" s="29" t="s">
        <v>134</v>
      </c>
      <c r="F23" s="29">
        <v>49.82</v>
      </c>
      <c r="G23" s="38" t="s">
        <v>234</v>
      </c>
      <c r="H23" s="29" t="s">
        <v>133</v>
      </c>
      <c r="I23" s="29" t="s">
        <v>131</v>
      </c>
      <c r="J23" s="29" t="s">
        <v>134</v>
      </c>
      <c r="K23" s="29">
        <v>49.82</v>
      </c>
      <c r="L23" s="38" t="s">
        <v>234</v>
      </c>
      <c r="M23" s="19"/>
      <c r="N23" s="19"/>
      <c r="O23" s="19"/>
    </row>
    <row r="24" spans="1:15" ht="16.5" x14ac:dyDescent="0.25">
      <c r="A24" s="2" t="s">
        <v>83</v>
      </c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3" ht="16.5" x14ac:dyDescent="0.25">
      <c r="A1" s="23" t="s">
        <v>278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3" ht="16.5" x14ac:dyDescent="0.25">
      <c r="A2" s="5" t="s">
        <v>30</v>
      </c>
      <c r="B2" s="5" t="s">
        <v>259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6.5" x14ac:dyDescent="0.25">
      <c r="A3" s="5" t="s">
        <v>31</v>
      </c>
      <c r="B3" s="11">
        <v>13.297965100000001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3" ht="16.5" x14ac:dyDescent="0.25">
      <c r="A4" s="5" t="s">
        <v>32</v>
      </c>
      <c r="B4" s="4">
        <v>50.44</v>
      </c>
      <c r="C4" s="5" t="s">
        <v>33</v>
      </c>
      <c r="D4" s="4">
        <v>27.7</v>
      </c>
      <c r="E4" s="42" t="s">
        <v>34</v>
      </c>
      <c r="F4" s="4">
        <v>96.5</v>
      </c>
      <c r="G4" s="5" t="s">
        <v>35</v>
      </c>
      <c r="H4" s="4">
        <v>10.16</v>
      </c>
      <c r="I4" s="5"/>
      <c r="J4" s="5"/>
      <c r="K4" s="5"/>
      <c r="L4" s="5"/>
    </row>
    <row r="5" spans="1:13" ht="16.5" x14ac:dyDescent="0.25">
      <c r="A5" s="43" t="s">
        <v>56</v>
      </c>
      <c r="B5" s="43" t="s">
        <v>0</v>
      </c>
      <c r="C5" s="47" t="s">
        <v>38</v>
      </c>
      <c r="D5" s="47"/>
      <c r="E5" s="47"/>
      <c r="F5" s="47"/>
      <c r="G5" s="47"/>
      <c r="H5" s="47" t="s">
        <v>39</v>
      </c>
      <c r="I5" s="47"/>
      <c r="J5" s="47"/>
      <c r="K5" s="47"/>
      <c r="L5" s="47"/>
    </row>
    <row r="6" spans="1:13" x14ac:dyDescent="0.25">
      <c r="A6" s="43"/>
      <c r="B6" s="43"/>
      <c r="C6" s="20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</row>
    <row r="7" spans="1:13" ht="16.5" x14ac:dyDescent="0.25">
      <c r="A7" s="5" t="s">
        <v>28</v>
      </c>
      <c r="B7" s="18">
        <v>679</v>
      </c>
      <c r="C7" s="28">
        <v>2.7009782000000002</v>
      </c>
      <c r="D7" s="28">
        <v>646.7113703</v>
      </c>
      <c r="E7" s="28">
        <v>159.09992049180431</v>
      </c>
      <c r="F7" s="28">
        <v>7.4477358262078583</v>
      </c>
      <c r="G7" s="12">
        <f t="shared" ref="G7:G21" si="0">F7*SQRT(B7)</f>
        <v>194.07033289044838</v>
      </c>
      <c r="H7" s="28">
        <v>7.1846019999999999</v>
      </c>
      <c r="I7" s="28">
        <v>1563.56</v>
      </c>
      <c r="J7" s="26">
        <v>305.62393737090264</v>
      </c>
      <c r="K7" s="26">
        <v>13.743385698455551</v>
      </c>
      <c r="L7" s="12">
        <f>K7*SQRT(B7)</f>
        <v>358.12003805982715</v>
      </c>
      <c r="M7" s="19"/>
    </row>
    <row r="8" spans="1:13" ht="16.5" x14ac:dyDescent="0.25">
      <c r="A8" s="5" t="s">
        <v>29</v>
      </c>
      <c r="B8" s="18">
        <v>404</v>
      </c>
      <c r="C8" s="28">
        <v>2.27634E-2</v>
      </c>
      <c r="D8" s="28">
        <v>1347.62</v>
      </c>
      <c r="E8" s="28">
        <v>107.69350627234306</v>
      </c>
      <c r="F8" s="28">
        <v>10.29603904598082</v>
      </c>
      <c r="G8" s="12">
        <f t="shared" si="0"/>
        <v>206.94782360462284</v>
      </c>
      <c r="H8" s="28">
        <v>2.27634E-2</v>
      </c>
      <c r="I8" s="28">
        <v>1382.35</v>
      </c>
      <c r="J8" s="26">
        <v>103.44649181798779</v>
      </c>
      <c r="K8" s="26">
        <v>9.1580811412191583</v>
      </c>
      <c r="L8" s="12">
        <f t="shared" ref="L8:L21" si="1">K8*SQRT(B8)</f>
        <v>184.07515279477079</v>
      </c>
      <c r="M8" s="19"/>
    </row>
    <row r="9" spans="1:13" ht="16.5" x14ac:dyDescent="0.25">
      <c r="A9" s="5" t="s">
        <v>46</v>
      </c>
      <c r="B9" s="18">
        <v>667</v>
      </c>
      <c r="C9" s="28">
        <v>2.5861E-3</v>
      </c>
      <c r="D9" s="28">
        <v>206.572419</v>
      </c>
      <c r="E9" s="28">
        <v>16.919969618252466</v>
      </c>
      <c r="F9" s="28">
        <v>0.72295109887349907</v>
      </c>
      <c r="G9" s="12">
        <f t="shared" si="0"/>
        <v>18.671183153156647</v>
      </c>
      <c r="H9" s="28">
        <v>2.5861E-3</v>
      </c>
      <c r="I9" s="28">
        <v>206.572419</v>
      </c>
      <c r="J9" s="26">
        <v>16.919969618252466</v>
      </c>
      <c r="K9" s="26">
        <v>0.72295109887349907</v>
      </c>
      <c r="L9" s="12">
        <f t="shared" si="1"/>
        <v>18.671183153156647</v>
      </c>
      <c r="M9" s="19"/>
    </row>
    <row r="10" spans="1:13" ht="16.5" x14ac:dyDescent="0.25">
      <c r="A10" s="5" t="s">
        <v>47</v>
      </c>
      <c r="B10" s="18">
        <v>311</v>
      </c>
      <c r="C10" s="28">
        <v>3.4040324000000002</v>
      </c>
      <c r="D10" s="28">
        <v>525.46452839999995</v>
      </c>
      <c r="E10" s="28">
        <v>103.2884483525302</v>
      </c>
      <c r="F10" s="28">
        <v>7.9967036512495628</v>
      </c>
      <c r="G10" s="12">
        <f t="shared" si="0"/>
        <v>141.02340496498238</v>
      </c>
      <c r="H10" s="28">
        <v>2.5530243000000001</v>
      </c>
      <c r="I10" s="28">
        <v>408.42906679999999</v>
      </c>
      <c r="J10" s="26">
        <v>83.377148314763431</v>
      </c>
      <c r="K10" s="26">
        <v>6.6162645438871648</v>
      </c>
      <c r="L10" s="12">
        <f t="shared" si="1"/>
        <v>116.6790961401022</v>
      </c>
      <c r="M10" s="19"/>
    </row>
    <row r="11" spans="1:13" ht="16.5" x14ac:dyDescent="0.25">
      <c r="A11" s="5" t="s">
        <v>48</v>
      </c>
      <c r="B11" s="18">
        <v>559</v>
      </c>
      <c r="C11" s="28">
        <v>0.72045230000000005</v>
      </c>
      <c r="D11" s="28">
        <v>785.21123069999999</v>
      </c>
      <c r="E11" s="28">
        <v>115.43229619940814</v>
      </c>
      <c r="F11" s="28">
        <v>5.5403790735483396</v>
      </c>
      <c r="G11" s="12">
        <f t="shared" si="0"/>
        <v>130.99218433076192</v>
      </c>
      <c r="H11" s="28">
        <v>0.72045230000000005</v>
      </c>
      <c r="I11" s="28">
        <v>621.36710630000005</v>
      </c>
      <c r="J11" s="26">
        <v>93.205508790565375</v>
      </c>
      <c r="K11" s="26">
        <v>4.6161898382861226</v>
      </c>
      <c r="L11" s="12">
        <f t="shared" si="1"/>
        <v>109.14141111562878</v>
      </c>
      <c r="M11" s="19"/>
    </row>
    <row r="12" spans="1:13" ht="16.5" x14ac:dyDescent="0.25">
      <c r="A12" s="5" t="s">
        <v>42</v>
      </c>
      <c r="B12" s="18">
        <v>380</v>
      </c>
      <c r="C12" s="28">
        <v>1.4949060000000001</v>
      </c>
      <c r="D12" s="28">
        <v>683.04248589999997</v>
      </c>
      <c r="E12" s="28">
        <v>80.824157159993561</v>
      </c>
      <c r="F12" s="28">
        <v>6.3439617611460939</v>
      </c>
      <c r="G12" s="12">
        <f t="shared" si="0"/>
        <v>123.66658123444611</v>
      </c>
      <c r="H12" s="28">
        <v>1.4949060000000001</v>
      </c>
      <c r="I12" s="28">
        <v>681.61141469999995</v>
      </c>
      <c r="J12" s="26">
        <v>73.076003287942157</v>
      </c>
      <c r="K12" s="26">
        <v>5.9177502783244469</v>
      </c>
      <c r="L12" s="12">
        <f t="shared" si="1"/>
        <v>115.35818989352877</v>
      </c>
      <c r="M12" s="19"/>
    </row>
    <row r="13" spans="1:13" ht="16.5" x14ac:dyDescent="0.25">
      <c r="A13" s="5" t="s">
        <v>43</v>
      </c>
      <c r="B13" s="18">
        <v>482</v>
      </c>
      <c r="C13" s="28">
        <v>0.2041694</v>
      </c>
      <c r="D13" s="28">
        <v>447.06398410000003</v>
      </c>
      <c r="E13" s="28">
        <v>71.723454283607865</v>
      </c>
      <c r="F13" s="28">
        <v>3.330103979466092</v>
      </c>
      <c r="G13" s="12">
        <f t="shared" si="0"/>
        <v>73.110762489355466</v>
      </c>
      <c r="H13" s="28">
        <v>0.18375250000000001</v>
      </c>
      <c r="I13" s="28">
        <v>402.35758570000002</v>
      </c>
      <c r="J13" s="26">
        <v>65.323374852659356</v>
      </c>
      <c r="K13" s="26">
        <v>3.1399658390774343</v>
      </c>
      <c r="L13" s="12">
        <f t="shared" si="1"/>
        <v>68.936374990394654</v>
      </c>
      <c r="M13" s="19"/>
    </row>
    <row r="14" spans="1:13" ht="16.5" x14ac:dyDescent="0.25">
      <c r="A14" s="5" t="s">
        <v>49</v>
      </c>
      <c r="B14" s="18">
        <v>239</v>
      </c>
      <c r="C14" s="28">
        <v>3.7</v>
      </c>
      <c r="D14" s="28">
        <v>969.4223078</v>
      </c>
      <c r="E14" s="28">
        <v>233.38759189698752</v>
      </c>
      <c r="F14" s="28">
        <v>13.714107081018417</v>
      </c>
      <c r="G14" s="12">
        <f t="shared" si="0"/>
        <v>212.0149504022861</v>
      </c>
      <c r="H14" s="28">
        <v>3.7</v>
      </c>
      <c r="I14" s="28">
        <v>969.4223078</v>
      </c>
      <c r="J14" s="26">
        <v>233.38759189698752</v>
      </c>
      <c r="K14" s="26">
        <v>13.714107081018417</v>
      </c>
      <c r="L14" s="12">
        <f t="shared" si="1"/>
        <v>212.0149504022861</v>
      </c>
      <c r="M14" s="19"/>
    </row>
    <row r="15" spans="1:13" ht="16.5" x14ac:dyDescent="0.25">
      <c r="A15" s="5" t="s">
        <v>50</v>
      </c>
      <c r="B15" s="18">
        <v>319</v>
      </c>
      <c r="C15" s="28">
        <v>1.0412585000000001</v>
      </c>
      <c r="D15" s="28">
        <v>1766.15</v>
      </c>
      <c r="E15" s="28">
        <v>224.76410686479821</v>
      </c>
      <c r="F15" s="28">
        <v>14.028012395449929</v>
      </c>
      <c r="G15" s="12">
        <f t="shared" si="0"/>
        <v>250.54831277348504</v>
      </c>
      <c r="H15" s="28">
        <v>1.0412585000000001</v>
      </c>
      <c r="I15" s="28">
        <v>1766.15</v>
      </c>
      <c r="J15" s="26">
        <v>224.76410686479821</v>
      </c>
      <c r="K15" s="26">
        <v>14.028012395449929</v>
      </c>
      <c r="L15" s="12">
        <f t="shared" si="1"/>
        <v>250.54831277348504</v>
      </c>
      <c r="M15" s="19"/>
    </row>
    <row r="16" spans="1:13" ht="16.5" x14ac:dyDescent="0.25">
      <c r="A16" s="5" t="s">
        <v>51</v>
      </c>
      <c r="B16" s="18">
        <v>674</v>
      </c>
      <c r="C16" s="28">
        <v>0.47310410000000003</v>
      </c>
      <c r="D16" s="28">
        <v>1386.39</v>
      </c>
      <c r="E16" s="28">
        <v>239.02125971154297</v>
      </c>
      <c r="F16" s="28">
        <v>9.2121046676214835</v>
      </c>
      <c r="G16" s="12">
        <f t="shared" si="0"/>
        <v>239.16014718690471</v>
      </c>
      <c r="H16" s="28">
        <v>0.47310410000000003</v>
      </c>
      <c r="I16" s="28">
        <v>1316.76</v>
      </c>
      <c r="J16" s="26">
        <v>223.7833140031824</v>
      </c>
      <c r="K16" s="26">
        <v>8.5702447430251478</v>
      </c>
      <c r="L16" s="12">
        <f t="shared" si="1"/>
        <v>222.49649435419434</v>
      </c>
      <c r="M16" s="19"/>
    </row>
    <row r="17" spans="1:13" ht="16.5" x14ac:dyDescent="0.25">
      <c r="A17" s="5" t="s">
        <v>45</v>
      </c>
      <c r="B17" s="18">
        <v>603</v>
      </c>
      <c r="C17" s="28">
        <v>1.33966E-2</v>
      </c>
      <c r="D17" s="28">
        <v>505.41430969999999</v>
      </c>
      <c r="E17" s="28">
        <v>35.22458599019194</v>
      </c>
      <c r="F17" s="28">
        <v>3.3982173390312993</v>
      </c>
      <c r="G17" s="12">
        <f t="shared" si="0"/>
        <v>83.446823146394593</v>
      </c>
      <c r="H17" s="28">
        <v>1.33966E-2</v>
      </c>
      <c r="I17" s="28">
        <v>505.41430969999999</v>
      </c>
      <c r="J17" s="26">
        <v>35.214727121243207</v>
      </c>
      <c r="K17" s="26">
        <v>3.3979808434204286</v>
      </c>
      <c r="L17" s="12">
        <f t="shared" si="1"/>
        <v>83.441015746382675</v>
      </c>
      <c r="M17" s="19"/>
    </row>
    <row r="18" spans="1:13" ht="16.5" x14ac:dyDescent="0.25">
      <c r="A18" s="5" t="s">
        <v>44</v>
      </c>
      <c r="B18" s="18">
        <v>512</v>
      </c>
      <c r="C18" s="28">
        <v>2.2919399999999999</v>
      </c>
      <c r="D18" s="28">
        <v>2276.8000000000002</v>
      </c>
      <c r="E18" s="28">
        <v>532.09401141927435</v>
      </c>
      <c r="F18" s="28">
        <v>24.796286273806317</v>
      </c>
      <c r="G18" s="12">
        <f t="shared" si="0"/>
        <v>561.07590951844338</v>
      </c>
      <c r="H18" s="28">
        <v>2.2919399999999999</v>
      </c>
      <c r="I18" s="28">
        <v>2276.8000000000002</v>
      </c>
      <c r="J18" s="26">
        <v>532.09401141927435</v>
      </c>
      <c r="K18" s="26">
        <v>24.796286273806317</v>
      </c>
      <c r="L18" s="12">
        <f t="shared" si="1"/>
        <v>561.07590951844338</v>
      </c>
      <c r="M18" s="19"/>
    </row>
    <row r="19" spans="1:13" ht="16.5" x14ac:dyDescent="0.25">
      <c r="A19" s="5" t="s">
        <v>52</v>
      </c>
      <c r="B19" s="18">
        <v>223</v>
      </c>
      <c r="C19" s="28">
        <v>4.8184999999999999E-3</v>
      </c>
      <c r="D19" s="28">
        <v>279.13946750000002</v>
      </c>
      <c r="E19" s="28">
        <v>10.951839830910012</v>
      </c>
      <c r="F19" s="28">
        <v>2.9725316133079374</v>
      </c>
      <c r="G19" s="12">
        <f t="shared" si="0"/>
        <v>44.389363082180679</v>
      </c>
      <c r="H19" s="28">
        <v>4.8184999999999999E-3</v>
      </c>
      <c r="I19" s="28">
        <v>279.13946750000002</v>
      </c>
      <c r="J19" s="26">
        <v>10.951839830910012</v>
      </c>
      <c r="K19" s="26">
        <v>2.9725316133079374</v>
      </c>
      <c r="L19" s="12">
        <f t="shared" si="1"/>
        <v>44.389363082180679</v>
      </c>
      <c r="M19" s="19"/>
    </row>
    <row r="20" spans="1:13" ht="16.5" x14ac:dyDescent="0.25">
      <c r="A20" s="5" t="s">
        <v>53</v>
      </c>
      <c r="B20" s="18">
        <v>684</v>
      </c>
      <c r="C20" s="28">
        <v>8.4747600000000006E-2</v>
      </c>
      <c r="D20" s="28">
        <v>854.10457629999996</v>
      </c>
      <c r="E20" s="28">
        <v>28.700078358845804</v>
      </c>
      <c r="F20" s="28">
        <v>2.1263370133505699</v>
      </c>
      <c r="G20" s="12">
        <f t="shared" si="0"/>
        <v>55.610928966631384</v>
      </c>
      <c r="H20" s="28">
        <v>8.4747600000000006E-2</v>
      </c>
      <c r="I20" s="28">
        <v>854.10457629999996</v>
      </c>
      <c r="J20" s="26">
        <v>28.700078358845804</v>
      </c>
      <c r="K20" s="26">
        <v>2.1263370133505699</v>
      </c>
      <c r="L20" s="12">
        <f t="shared" si="1"/>
        <v>55.610928966631384</v>
      </c>
      <c r="M20" s="19"/>
    </row>
    <row r="21" spans="1:13" ht="16.5" x14ac:dyDescent="0.25">
      <c r="A21" s="3" t="s">
        <v>57</v>
      </c>
      <c r="B21" s="18">
        <v>645</v>
      </c>
      <c r="C21" s="28">
        <v>0.94415289999999996</v>
      </c>
      <c r="D21" s="28">
        <v>1904.07</v>
      </c>
      <c r="E21" s="28">
        <v>398.96435146578511</v>
      </c>
      <c r="F21" s="28">
        <v>20.95276284702031</v>
      </c>
      <c r="G21" s="12">
        <f t="shared" si="0"/>
        <v>532.13417926838827</v>
      </c>
      <c r="H21" s="28">
        <v>0.94415289999999996</v>
      </c>
      <c r="I21" s="28">
        <v>1904.07</v>
      </c>
      <c r="J21" s="26">
        <v>406.7343444469297</v>
      </c>
      <c r="K21" s="26">
        <v>21.097934247098546</v>
      </c>
      <c r="L21" s="12">
        <f t="shared" si="1"/>
        <v>535.82107556926735</v>
      </c>
      <c r="M21" s="19"/>
    </row>
    <row r="22" spans="1:13" ht="16.5" x14ac:dyDescent="0.25">
      <c r="A22" s="3" t="s">
        <v>54</v>
      </c>
      <c r="B22" s="17">
        <v>0</v>
      </c>
      <c r="C22" s="29"/>
      <c r="D22" s="29"/>
      <c r="E22" s="29"/>
      <c r="F22" s="29"/>
      <c r="G22" s="12"/>
      <c r="H22" s="29"/>
      <c r="I22" s="29"/>
      <c r="J22" s="29"/>
      <c r="K22" s="29"/>
      <c r="L22" s="12"/>
      <c r="M22" s="19"/>
    </row>
    <row r="23" spans="1:13" ht="16.5" x14ac:dyDescent="0.25">
      <c r="A23" s="5" t="s">
        <v>55</v>
      </c>
      <c r="B23" s="17" t="s">
        <v>237</v>
      </c>
      <c r="C23" s="29" t="s">
        <v>135</v>
      </c>
      <c r="D23" s="29" t="s">
        <v>136</v>
      </c>
      <c r="E23" s="29" t="s">
        <v>137</v>
      </c>
      <c r="F23" s="29" t="s">
        <v>235</v>
      </c>
      <c r="G23" s="38" t="s">
        <v>236</v>
      </c>
      <c r="H23" s="29" t="s">
        <v>135</v>
      </c>
      <c r="I23" s="29" t="s">
        <v>136</v>
      </c>
      <c r="J23" s="29" t="s">
        <v>137</v>
      </c>
      <c r="K23" s="29" t="s">
        <v>235</v>
      </c>
      <c r="L23" s="38" t="s">
        <v>236</v>
      </c>
      <c r="M23" s="19"/>
    </row>
    <row r="24" spans="1:13" ht="16.5" x14ac:dyDescent="0.25">
      <c r="A24" s="2" t="s">
        <v>83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30" t="s">
        <v>279</v>
      </c>
      <c r="B1" s="31"/>
      <c r="C1" s="31"/>
      <c r="D1" s="31"/>
      <c r="E1" s="31"/>
      <c r="F1" s="31"/>
      <c r="G1" s="31"/>
      <c r="H1" s="31"/>
      <c r="I1" s="31"/>
      <c r="J1" s="31"/>
      <c r="K1" s="45" t="s">
        <v>262</v>
      </c>
      <c r="L1" s="46"/>
    </row>
    <row r="2" spans="1:12" ht="16.5" x14ac:dyDescent="0.25">
      <c r="A2" s="5" t="s">
        <v>30</v>
      </c>
      <c r="B2" s="5" t="s">
        <v>261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31</v>
      </c>
      <c r="B3" s="11">
        <v>17.004709600000002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32</v>
      </c>
      <c r="B4" s="4">
        <v>60.147627300000003</v>
      </c>
      <c r="C4" s="5" t="s">
        <v>33</v>
      </c>
      <c r="D4" s="4">
        <v>34</v>
      </c>
      <c r="E4" s="42" t="s">
        <v>34</v>
      </c>
      <c r="F4" s="4">
        <v>129.30000000000001</v>
      </c>
      <c r="G4" s="5" t="s">
        <v>35</v>
      </c>
      <c r="H4" s="4">
        <v>14.4253169</v>
      </c>
      <c r="I4" s="5"/>
      <c r="J4" s="5"/>
      <c r="K4" s="5"/>
      <c r="L4" s="5"/>
    </row>
    <row r="5" spans="1:12" ht="16.5" x14ac:dyDescent="0.25">
      <c r="A5" s="43" t="s">
        <v>56</v>
      </c>
      <c r="B5" s="43" t="s">
        <v>0</v>
      </c>
      <c r="C5" s="47" t="s">
        <v>36</v>
      </c>
      <c r="D5" s="47"/>
      <c r="E5" s="47"/>
      <c r="F5" s="47"/>
      <c r="G5" s="47"/>
      <c r="H5" s="47" t="s">
        <v>15</v>
      </c>
      <c r="I5" s="47"/>
      <c r="J5" s="47"/>
      <c r="K5" s="47"/>
      <c r="L5" s="47"/>
    </row>
    <row r="6" spans="1:12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2" ht="16.5" x14ac:dyDescent="0.25">
      <c r="A7" s="5" t="s">
        <v>28</v>
      </c>
      <c r="B7" s="17">
        <v>1253</v>
      </c>
      <c r="C7" s="29">
        <v>1.5334798000000001</v>
      </c>
      <c r="D7" s="29">
        <v>1607.4</v>
      </c>
      <c r="E7" s="29">
        <v>222.41453119854759</v>
      </c>
      <c r="F7" s="29">
        <v>8.6645197599295436</v>
      </c>
      <c r="G7" s="12">
        <f>F7*SQRT(B7)</f>
        <v>306.70441804084356</v>
      </c>
      <c r="H7" s="27">
        <v>1.5334798000000001</v>
      </c>
      <c r="I7" s="27">
        <v>2134.02</v>
      </c>
      <c r="J7" s="27">
        <v>403.78310512912947</v>
      </c>
      <c r="K7" s="27">
        <v>11.794549403189112</v>
      </c>
      <c r="L7" s="12">
        <f>K7*SQRT(B7)</f>
        <v>417.50039367311814</v>
      </c>
    </row>
    <row r="8" spans="1:12" ht="16.5" x14ac:dyDescent="0.25">
      <c r="A8" s="5" t="s">
        <v>29</v>
      </c>
      <c r="B8" s="17">
        <v>664</v>
      </c>
      <c r="C8" s="29">
        <v>1.1688E-3</v>
      </c>
      <c r="D8" s="29">
        <v>1145.32</v>
      </c>
      <c r="E8" s="29">
        <v>168.56615753435051</v>
      </c>
      <c r="F8" s="29">
        <v>7.875108892274163</v>
      </c>
      <c r="G8" s="12">
        <f t="shared" ref="G8:G21" si="0">F8*SQRT(B8)</f>
        <v>202.92736090354254</v>
      </c>
      <c r="H8" s="27">
        <v>1.1688E-3</v>
      </c>
      <c r="I8" s="27">
        <v>1112.48</v>
      </c>
      <c r="J8" s="27">
        <v>159.66001210200261</v>
      </c>
      <c r="K8" s="27">
        <v>8.3262339672751136</v>
      </c>
      <c r="L8" s="12">
        <f t="shared" ref="L8:L21" si="1">K8*SQRT(B8)</f>
        <v>214.55204091236956</v>
      </c>
    </row>
    <row r="9" spans="1:12" ht="16.5" x14ac:dyDescent="0.25">
      <c r="A9" s="5" t="s">
        <v>46</v>
      </c>
      <c r="B9" s="17">
        <v>1235</v>
      </c>
      <c r="C9" s="29">
        <v>1.2466999999999999E-3</v>
      </c>
      <c r="D9" s="29">
        <v>563.30278399999997</v>
      </c>
      <c r="E9" s="29">
        <v>21.26338120142351</v>
      </c>
      <c r="F9" s="29">
        <v>1.2799178137911804</v>
      </c>
      <c r="G9" s="12">
        <f t="shared" si="0"/>
        <v>44.979597246130311</v>
      </c>
      <c r="H9" s="27">
        <v>1.2466999999999999E-3</v>
      </c>
      <c r="I9" s="27">
        <v>563.30278399999997</v>
      </c>
      <c r="J9" s="27">
        <v>21.26338120142351</v>
      </c>
      <c r="K9" s="27">
        <v>1.2799178137911804</v>
      </c>
      <c r="L9" s="12">
        <f t="shared" si="1"/>
        <v>44.979597246130311</v>
      </c>
    </row>
    <row r="10" spans="1:12" ht="16.5" x14ac:dyDescent="0.25">
      <c r="A10" s="5" t="s">
        <v>47</v>
      </c>
      <c r="B10" s="17">
        <v>638</v>
      </c>
      <c r="C10" s="29">
        <v>3.8412844000000002</v>
      </c>
      <c r="D10" s="29">
        <v>819.52926260000004</v>
      </c>
      <c r="E10" s="29">
        <v>123.5072267231037</v>
      </c>
      <c r="F10" s="29">
        <v>5.8775290793979282</v>
      </c>
      <c r="G10" s="12">
        <f t="shared" si="0"/>
        <v>148.45851971008383</v>
      </c>
      <c r="H10" s="27">
        <v>2.8809632999999999</v>
      </c>
      <c r="I10" s="27">
        <v>614.64694689999999</v>
      </c>
      <c r="J10" s="27">
        <v>99.569693802583174</v>
      </c>
      <c r="K10" s="27">
        <v>4.5583273064867953</v>
      </c>
      <c r="L10" s="12">
        <f t="shared" si="1"/>
        <v>115.13724817579366</v>
      </c>
    </row>
    <row r="11" spans="1:12" ht="16.5" x14ac:dyDescent="0.25">
      <c r="A11" s="5" t="s">
        <v>48</v>
      </c>
      <c r="B11" s="17">
        <v>1054</v>
      </c>
      <c r="C11" s="29">
        <v>0.748498</v>
      </c>
      <c r="D11" s="29">
        <v>1460.2</v>
      </c>
      <c r="E11" s="29">
        <v>137.91199870248428</v>
      </c>
      <c r="F11" s="29">
        <v>3.6940601794960792</v>
      </c>
      <c r="G11" s="12">
        <f t="shared" si="0"/>
        <v>119.92901634994129</v>
      </c>
      <c r="H11" s="27">
        <v>0.748498</v>
      </c>
      <c r="I11" s="27">
        <v>1095.1500000000001</v>
      </c>
      <c r="J11" s="27">
        <v>109.53268059189803</v>
      </c>
      <c r="K11" s="27">
        <v>3.1327772222275749</v>
      </c>
      <c r="L11" s="12">
        <f t="shared" si="1"/>
        <v>101.70675962201207</v>
      </c>
    </row>
    <row r="12" spans="1:12" ht="16.5" x14ac:dyDescent="0.25">
      <c r="A12" s="5" t="s">
        <v>42</v>
      </c>
      <c r="B12" s="17">
        <v>607</v>
      </c>
      <c r="C12" s="29">
        <v>0.46949960000000002</v>
      </c>
      <c r="D12" s="29">
        <v>937.62408979999998</v>
      </c>
      <c r="E12" s="29">
        <v>70.258727196852021</v>
      </c>
      <c r="F12" s="29">
        <v>3.7986899001932706</v>
      </c>
      <c r="G12" s="12">
        <f t="shared" si="0"/>
        <v>93.589728546475811</v>
      </c>
      <c r="H12" s="27">
        <v>0.46949960000000002</v>
      </c>
      <c r="I12" s="27">
        <v>937.62408979999998</v>
      </c>
      <c r="J12" s="27">
        <v>64.749992528449525</v>
      </c>
      <c r="K12" s="27">
        <v>3.5768049831212974</v>
      </c>
      <c r="L12" s="12">
        <f t="shared" si="1"/>
        <v>88.123067749481905</v>
      </c>
    </row>
    <row r="13" spans="1:12" ht="16.5" x14ac:dyDescent="0.25">
      <c r="A13" s="5" t="s">
        <v>43</v>
      </c>
      <c r="B13" s="17">
        <v>924</v>
      </c>
      <c r="C13" s="29">
        <v>0.13600000000000001</v>
      </c>
      <c r="D13" s="29">
        <v>755.21419289999994</v>
      </c>
      <c r="E13" s="29">
        <v>78.540724862125401</v>
      </c>
      <c r="F13" s="29">
        <v>1.8599941272230776</v>
      </c>
      <c r="G13" s="12">
        <f t="shared" si="0"/>
        <v>56.538926534319771</v>
      </c>
      <c r="H13" s="27">
        <v>0.12239999999999999</v>
      </c>
      <c r="I13" s="27">
        <v>699.67658449999999</v>
      </c>
      <c r="J13" s="27">
        <v>71.348400712211301</v>
      </c>
      <c r="K13" s="27">
        <v>1.6975465361433939</v>
      </c>
      <c r="L13" s="12">
        <f t="shared" si="1"/>
        <v>51.60094727766274</v>
      </c>
    </row>
    <row r="14" spans="1:12" ht="16.5" x14ac:dyDescent="0.25">
      <c r="A14" s="5" t="s">
        <v>49</v>
      </c>
      <c r="B14" s="17">
        <v>444</v>
      </c>
      <c r="C14" s="29">
        <v>0.78300000000000003</v>
      </c>
      <c r="D14" s="29">
        <v>1140.9100000000001</v>
      </c>
      <c r="E14" s="29">
        <v>242.17855391308345</v>
      </c>
      <c r="F14" s="29">
        <v>13.940274524868732</v>
      </c>
      <c r="G14" s="12">
        <f t="shared" si="0"/>
        <v>293.73981122746136</v>
      </c>
      <c r="H14" s="27">
        <v>0.78300000000000003</v>
      </c>
      <c r="I14" s="27">
        <v>1140.9100000000001</v>
      </c>
      <c r="J14" s="27">
        <v>242.17855391308345</v>
      </c>
      <c r="K14" s="27">
        <v>13.940274524868732</v>
      </c>
      <c r="L14" s="12">
        <f t="shared" si="1"/>
        <v>293.73981122746136</v>
      </c>
    </row>
    <row r="15" spans="1:12" ht="16.5" x14ac:dyDescent="0.25">
      <c r="A15" s="5" t="s">
        <v>50</v>
      </c>
      <c r="B15" s="17">
        <v>482</v>
      </c>
      <c r="C15" s="29">
        <v>0.20826430000000001</v>
      </c>
      <c r="D15" s="29">
        <v>2803.47</v>
      </c>
      <c r="E15" s="29">
        <v>232.15625920319522</v>
      </c>
      <c r="F15" s="29">
        <v>15.614640829155489</v>
      </c>
      <c r="G15" s="12">
        <f t="shared" si="0"/>
        <v>342.81160710183264</v>
      </c>
      <c r="H15" s="27">
        <v>0.20826430000000001</v>
      </c>
      <c r="I15" s="27">
        <v>2803.47</v>
      </c>
      <c r="J15" s="27">
        <v>232.15625920319522</v>
      </c>
      <c r="K15" s="27">
        <v>15.614640829155489</v>
      </c>
      <c r="L15" s="12">
        <f t="shared" si="1"/>
        <v>342.81160710183264</v>
      </c>
    </row>
    <row r="16" spans="1:12" ht="16.5" x14ac:dyDescent="0.25">
      <c r="A16" s="5" t="s">
        <v>51</v>
      </c>
      <c r="B16" s="17">
        <v>1233</v>
      </c>
      <c r="C16" s="29">
        <v>1.18014E-2</v>
      </c>
      <c r="D16" s="29">
        <v>1726.98</v>
      </c>
      <c r="E16" s="29">
        <v>219.49521162465285</v>
      </c>
      <c r="F16" s="29">
        <v>8.0461575627736046</v>
      </c>
      <c r="G16" s="12">
        <f t="shared" si="0"/>
        <v>282.53357911989673</v>
      </c>
      <c r="H16" s="27">
        <v>1.18014E-2</v>
      </c>
      <c r="I16" s="27">
        <v>1612.62</v>
      </c>
      <c r="J16" s="27">
        <v>205.50071298586775</v>
      </c>
      <c r="K16" s="27">
        <v>7.4408081111046789</v>
      </c>
      <c r="L16" s="12">
        <f t="shared" si="1"/>
        <v>261.27727810118643</v>
      </c>
    </row>
    <row r="17" spans="1:12" ht="16.5" x14ac:dyDescent="0.25">
      <c r="A17" s="5" t="s">
        <v>45</v>
      </c>
      <c r="B17" s="17">
        <v>1186</v>
      </c>
      <c r="C17" s="29">
        <v>6.5474900000000004E-4</v>
      </c>
      <c r="D17" s="29">
        <v>946.09001620000004</v>
      </c>
      <c r="E17" s="29">
        <v>40.460648031221737</v>
      </c>
      <c r="F17" s="29">
        <v>2.5739173902678978</v>
      </c>
      <c r="G17" s="12">
        <f t="shared" si="0"/>
        <v>88.641469798629103</v>
      </c>
      <c r="H17" s="27">
        <v>6.5474900000000004E-4</v>
      </c>
      <c r="I17" s="27">
        <v>946.09001620000004</v>
      </c>
      <c r="J17" s="27">
        <v>40.463732172453007</v>
      </c>
      <c r="K17" s="27">
        <v>2.5708220184952761</v>
      </c>
      <c r="L17" s="12">
        <f t="shared" si="1"/>
        <v>88.534870299928869</v>
      </c>
    </row>
    <row r="18" spans="1:12" ht="16.5" x14ac:dyDescent="0.25">
      <c r="A18" s="5" t="s">
        <v>44</v>
      </c>
      <c r="B18" s="17">
        <v>1080</v>
      </c>
      <c r="C18" s="29">
        <v>0.16756199999999999</v>
      </c>
      <c r="D18" s="29">
        <v>4827.66</v>
      </c>
      <c r="E18" s="29">
        <v>821.89794512240496</v>
      </c>
      <c r="F18" s="29">
        <v>26.219552698549215</v>
      </c>
      <c r="G18" s="12">
        <f t="shared" si="0"/>
        <v>861.66242764145136</v>
      </c>
      <c r="H18" s="27">
        <v>0.16756199999999999</v>
      </c>
      <c r="I18" s="27">
        <v>4827.66</v>
      </c>
      <c r="J18" s="27">
        <v>821.89794512240496</v>
      </c>
      <c r="K18" s="27">
        <v>26.219552698549215</v>
      </c>
      <c r="L18" s="12">
        <f t="shared" si="1"/>
        <v>861.66242764145136</v>
      </c>
    </row>
    <row r="19" spans="1:12" ht="16.5" x14ac:dyDescent="0.25">
      <c r="A19" s="5" t="s">
        <v>52</v>
      </c>
      <c r="B19" s="17">
        <v>724</v>
      </c>
      <c r="C19" s="29">
        <v>8.6787999999999996E-5</v>
      </c>
      <c r="D19" s="29">
        <v>2511.71</v>
      </c>
      <c r="E19" s="29">
        <v>10.51634105450893</v>
      </c>
      <c r="F19" s="29">
        <v>4.5446740113297661</v>
      </c>
      <c r="G19" s="12">
        <f t="shared" si="0"/>
        <v>122.28467112987416</v>
      </c>
      <c r="H19" s="27">
        <v>8.6787999999999996E-5</v>
      </c>
      <c r="I19" s="27">
        <v>2511.71</v>
      </c>
      <c r="J19" s="27">
        <v>10.51634105450893</v>
      </c>
      <c r="K19" s="27">
        <v>4.5446740113297661</v>
      </c>
      <c r="L19" s="12">
        <f t="shared" si="1"/>
        <v>122.28467112987416</v>
      </c>
    </row>
    <row r="20" spans="1:12" ht="16.5" x14ac:dyDescent="0.25">
      <c r="A20" s="5" t="s">
        <v>53</v>
      </c>
      <c r="B20" s="17">
        <v>1263</v>
      </c>
      <c r="C20" s="29">
        <v>8.0707000000000001E-2</v>
      </c>
      <c r="D20" s="29">
        <v>806.08482679999997</v>
      </c>
      <c r="E20" s="29">
        <v>46.253104165887251</v>
      </c>
      <c r="F20" s="29">
        <v>2.2918960207446535</v>
      </c>
      <c r="G20" s="12">
        <f t="shared" si="0"/>
        <v>81.451030982979205</v>
      </c>
      <c r="H20" s="27">
        <v>8.0707000000000001E-2</v>
      </c>
      <c r="I20" s="27">
        <v>806.08482679999997</v>
      </c>
      <c r="J20" s="27">
        <v>46.253104165887251</v>
      </c>
      <c r="K20" s="27">
        <v>2.2918960207446535</v>
      </c>
      <c r="L20" s="12">
        <f t="shared" si="1"/>
        <v>81.451030982979205</v>
      </c>
    </row>
    <row r="21" spans="1:12" ht="16.5" x14ac:dyDescent="0.25">
      <c r="A21" s="3" t="s">
        <v>57</v>
      </c>
      <c r="B21" s="17">
        <v>1137</v>
      </c>
      <c r="C21" s="29">
        <v>5.18736</v>
      </c>
      <c r="D21" s="29">
        <v>5820.6</v>
      </c>
      <c r="E21" s="29">
        <v>440.12624699871333</v>
      </c>
      <c r="F21" s="29">
        <v>21.35162442612809</v>
      </c>
      <c r="G21" s="12">
        <f t="shared" si="0"/>
        <v>719.96461803782177</v>
      </c>
      <c r="H21" s="27">
        <v>5.18736</v>
      </c>
      <c r="I21" s="27">
        <v>5820.6</v>
      </c>
      <c r="J21" s="27">
        <v>452.81565634249114</v>
      </c>
      <c r="K21" s="27">
        <v>21.826132552236892</v>
      </c>
      <c r="L21" s="12">
        <f t="shared" si="1"/>
        <v>735.96476186536654</v>
      </c>
    </row>
    <row r="22" spans="1:12" ht="16.5" x14ac:dyDescent="0.25">
      <c r="A22" s="3" t="s">
        <v>54</v>
      </c>
      <c r="B22" s="17">
        <v>0</v>
      </c>
      <c r="C22" s="29"/>
      <c r="D22" s="29"/>
      <c r="E22" s="29"/>
      <c r="F22" s="29"/>
      <c r="G22" s="12"/>
      <c r="H22" s="29"/>
      <c r="I22" s="29"/>
      <c r="J22" s="29"/>
      <c r="K22" s="29"/>
      <c r="L22" s="12"/>
    </row>
    <row r="23" spans="1:12" ht="16.5" x14ac:dyDescent="0.25">
      <c r="A23" s="5" t="s">
        <v>55</v>
      </c>
      <c r="B23" s="17" t="s">
        <v>239</v>
      </c>
      <c r="C23" s="29" t="s">
        <v>138</v>
      </c>
      <c r="D23" s="29" t="s">
        <v>138</v>
      </c>
      <c r="E23" s="29" t="s">
        <v>138</v>
      </c>
      <c r="F23" s="29" t="s">
        <v>238</v>
      </c>
      <c r="G23" s="12" t="s">
        <v>238</v>
      </c>
      <c r="H23" s="29" t="s">
        <v>138</v>
      </c>
      <c r="I23" s="29" t="s">
        <v>138</v>
      </c>
      <c r="J23" s="29" t="s">
        <v>138</v>
      </c>
      <c r="K23" s="29" t="s">
        <v>238</v>
      </c>
      <c r="L23" s="12" t="s">
        <v>238</v>
      </c>
    </row>
    <row r="24" spans="1:12" ht="16.5" x14ac:dyDescent="0.25">
      <c r="A24" s="2" t="s">
        <v>83</v>
      </c>
    </row>
    <row r="28" spans="1:12" ht="16.5" x14ac:dyDescent="0.25">
      <c r="D28"/>
      <c r="E28"/>
      <c r="F28"/>
      <c r="G28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30" t="s">
        <v>280</v>
      </c>
      <c r="B1" s="31"/>
      <c r="C1" s="31"/>
      <c r="D1" s="31"/>
      <c r="E1" s="31"/>
      <c r="F1" s="31"/>
      <c r="G1" s="31"/>
      <c r="H1" s="31"/>
      <c r="I1" s="31"/>
      <c r="J1" s="31"/>
      <c r="K1" s="45" t="s">
        <v>262</v>
      </c>
      <c r="L1" s="46"/>
    </row>
    <row r="2" spans="1:12" ht="16.5" x14ac:dyDescent="0.25">
      <c r="A2" s="5" t="s">
        <v>30</v>
      </c>
      <c r="B2" s="5" t="s">
        <v>261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31</v>
      </c>
      <c r="B3" s="11">
        <v>17.007898900000001</v>
      </c>
      <c r="C3" s="11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32</v>
      </c>
      <c r="B4" s="11">
        <v>65.982055700000004</v>
      </c>
      <c r="C4" s="5" t="s">
        <v>33</v>
      </c>
      <c r="D4" s="11">
        <v>34</v>
      </c>
      <c r="E4" s="5" t="s">
        <v>34</v>
      </c>
      <c r="F4" s="11">
        <v>129.30000000000001</v>
      </c>
      <c r="G4" s="5" t="s">
        <v>35</v>
      </c>
      <c r="H4" s="11">
        <v>15.1064683</v>
      </c>
      <c r="I4" s="5"/>
      <c r="J4" s="5"/>
      <c r="K4" s="5"/>
      <c r="L4" s="5"/>
    </row>
    <row r="5" spans="1:12" ht="16.5" x14ac:dyDescent="0.25">
      <c r="A5" s="43" t="s">
        <v>56</v>
      </c>
      <c r="B5" s="43" t="s">
        <v>0</v>
      </c>
      <c r="C5" s="47" t="s">
        <v>36</v>
      </c>
      <c r="D5" s="47"/>
      <c r="E5" s="47"/>
      <c r="F5" s="47"/>
      <c r="G5" s="47"/>
      <c r="H5" s="47" t="s">
        <v>15</v>
      </c>
      <c r="I5" s="47"/>
      <c r="J5" s="47"/>
      <c r="K5" s="47"/>
      <c r="L5" s="47"/>
    </row>
    <row r="6" spans="1:12" x14ac:dyDescent="0.25">
      <c r="A6" s="43"/>
      <c r="B6" s="43"/>
      <c r="C6" s="20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</row>
    <row r="7" spans="1:12" ht="16.5" x14ac:dyDescent="0.25">
      <c r="A7" s="5" t="s">
        <v>28</v>
      </c>
      <c r="B7" s="18">
        <v>625</v>
      </c>
      <c r="C7" s="28">
        <v>1.5334798000000001</v>
      </c>
      <c r="D7" s="28">
        <v>1607.4</v>
      </c>
      <c r="E7" s="28">
        <v>263.74513179925356</v>
      </c>
      <c r="F7" s="28">
        <v>13.102394604744127</v>
      </c>
      <c r="G7" s="12">
        <f>F7*SQRT(B7)</f>
        <v>327.55986511860317</v>
      </c>
      <c r="H7" s="27">
        <v>1.5334798000000001</v>
      </c>
      <c r="I7" s="27">
        <v>2134.02</v>
      </c>
      <c r="J7" s="27">
        <v>491.96381583063908</v>
      </c>
      <c r="K7" s="27">
        <v>18.245295122469965</v>
      </c>
      <c r="L7" s="12">
        <f>K7*SQRT(B7)</f>
        <v>456.13237806174914</v>
      </c>
    </row>
    <row r="8" spans="1:12" ht="16.5" x14ac:dyDescent="0.25">
      <c r="A8" s="5" t="s">
        <v>29</v>
      </c>
      <c r="B8" s="18">
        <v>326</v>
      </c>
      <c r="C8" s="28">
        <v>0.216</v>
      </c>
      <c r="D8" s="28">
        <v>1145.32</v>
      </c>
      <c r="E8" s="28">
        <v>191.88182275191392</v>
      </c>
      <c r="F8" s="28">
        <v>11.730696903779593</v>
      </c>
      <c r="G8" s="12">
        <f t="shared" ref="G8:G21" si="0">F8*SQRT(B8)</f>
        <v>211.80324702553591</v>
      </c>
      <c r="H8" s="27">
        <v>0.216</v>
      </c>
      <c r="I8" s="27">
        <v>1112.48</v>
      </c>
      <c r="J8" s="27">
        <v>180.03948896633693</v>
      </c>
      <c r="K8" s="27">
        <v>12.360521341637131</v>
      </c>
      <c r="L8" s="12">
        <f t="shared" ref="L8:L21" si="1">K8*SQRT(B8)</f>
        <v>223.17502332224331</v>
      </c>
    </row>
    <row r="9" spans="1:12" ht="16.5" x14ac:dyDescent="0.25">
      <c r="A9" s="5" t="s">
        <v>46</v>
      </c>
      <c r="B9" s="18">
        <v>622</v>
      </c>
      <c r="C9" s="28">
        <v>5.6722300000000003E-2</v>
      </c>
      <c r="D9" s="28">
        <v>563.30278399999997</v>
      </c>
      <c r="E9" s="28">
        <v>22.925896307927175</v>
      </c>
      <c r="F9" s="28">
        <v>1.4782072401769266</v>
      </c>
      <c r="G9" s="12">
        <f t="shared" si="0"/>
        <v>36.866381882888163</v>
      </c>
      <c r="H9" s="27">
        <v>5.6722300000000003E-2</v>
      </c>
      <c r="I9" s="27">
        <v>563.30278399999997</v>
      </c>
      <c r="J9" s="27">
        <v>22.925896307927175</v>
      </c>
      <c r="K9" s="27">
        <v>1.4782072401769266</v>
      </c>
      <c r="L9" s="12">
        <f t="shared" si="1"/>
        <v>36.866381882888163</v>
      </c>
    </row>
    <row r="10" spans="1:12" ht="16.5" x14ac:dyDescent="0.25">
      <c r="A10" s="5" t="s">
        <v>47</v>
      </c>
      <c r="B10" s="18">
        <v>340</v>
      </c>
      <c r="C10" s="28">
        <v>5.5674625999999998</v>
      </c>
      <c r="D10" s="28">
        <v>819.52926260000004</v>
      </c>
      <c r="E10" s="28">
        <v>137.00511616236301</v>
      </c>
      <c r="F10" s="28">
        <v>8.0542201588609199</v>
      </c>
      <c r="G10" s="12">
        <f t="shared" si="0"/>
        <v>148.51248164688567</v>
      </c>
      <c r="H10" s="27">
        <v>4.1755969999999998</v>
      </c>
      <c r="I10" s="27">
        <v>614.64694689999999</v>
      </c>
      <c r="J10" s="27">
        <v>110.21905382405939</v>
      </c>
      <c r="K10" s="27">
        <v>6.6793132925651681</v>
      </c>
      <c r="L10" s="12">
        <f t="shared" si="1"/>
        <v>123.1604516899838</v>
      </c>
    </row>
    <row r="11" spans="1:12" ht="16.5" x14ac:dyDescent="0.25">
      <c r="A11" s="5" t="s">
        <v>48</v>
      </c>
      <c r="B11" s="18">
        <v>539</v>
      </c>
      <c r="C11" s="28">
        <v>2.6592977000000002</v>
      </c>
      <c r="D11" s="28">
        <v>1460.2</v>
      </c>
      <c r="E11" s="28">
        <v>163.31032384553777</v>
      </c>
      <c r="F11" s="28">
        <v>5.9704723826219439</v>
      </c>
      <c r="G11" s="12">
        <f t="shared" si="0"/>
        <v>138.61271700035348</v>
      </c>
      <c r="H11" s="27">
        <v>2.6592977000000002</v>
      </c>
      <c r="I11" s="27">
        <v>1095.1500000000001</v>
      </c>
      <c r="J11" s="27">
        <v>128.41910763528506</v>
      </c>
      <c r="K11" s="27">
        <v>5.0057752146265422</v>
      </c>
      <c r="L11" s="12">
        <f t="shared" si="1"/>
        <v>116.2159472024391</v>
      </c>
    </row>
    <row r="12" spans="1:12" ht="16.5" x14ac:dyDescent="0.25">
      <c r="A12" s="5" t="s">
        <v>42</v>
      </c>
      <c r="B12" s="18">
        <v>294</v>
      </c>
      <c r="C12" s="28">
        <v>0.46949960000000002</v>
      </c>
      <c r="D12" s="28">
        <v>474.83124379999998</v>
      </c>
      <c r="E12" s="28">
        <v>82.560354868412162</v>
      </c>
      <c r="F12" s="28">
        <v>5.4070915707011737</v>
      </c>
      <c r="G12" s="12">
        <f t="shared" si="0"/>
        <v>92.712307385053364</v>
      </c>
      <c r="H12" s="27">
        <v>0.46949960000000002</v>
      </c>
      <c r="I12" s="27">
        <v>394.7634233</v>
      </c>
      <c r="J12" s="27">
        <v>75.723050367151203</v>
      </c>
      <c r="K12" s="27">
        <v>4.9752906232064706</v>
      </c>
      <c r="L12" s="12">
        <f t="shared" si="1"/>
        <v>85.308463442367028</v>
      </c>
    </row>
    <row r="13" spans="1:12" ht="16.5" x14ac:dyDescent="0.25">
      <c r="A13" s="5" t="s">
        <v>43</v>
      </c>
      <c r="B13" s="18">
        <v>478</v>
      </c>
      <c r="C13" s="28">
        <v>0.26327270000000003</v>
      </c>
      <c r="D13" s="28">
        <v>374.1604744</v>
      </c>
      <c r="E13" s="28">
        <v>85.252723693537291</v>
      </c>
      <c r="F13" s="28">
        <v>2.1883035507268809</v>
      </c>
      <c r="G13" s="12">
        <f t="shared" si="0"/>
        <v>47.843342500281189</v>
      </c>
      <c r="H13" s="27">
        <v>0.2369455</v>
      </c>
      <c r="I13" s="27">
        <v>336.74442699999997</v>
      </c>
      <c r="J13" s="27">
        <v>77.490301228382378</v>
      </c>
      <c r="K13" s="27">
        <v>1.9893420275523381</v>
      </c>
      <c r="L13" s="12">
        <f t="shared" si="1"/>
        <v>43.49340471653295</v>
      </c>
    </row>
    <row r="14" spans="1:12" ht="16.5" x14ac:dyDescent="0.25">
      <c r="A14" s="5" t="s">
        <v>49</v>
      </c>
      <c r="B14" s="18">
        <v>199</v>
      </c>
      <c r="C14" s="28">
        <v>1.96</v>
      </c>
      <c r="D14" s="28">
        <v>1140.9100000000001</v>
      </c>
      <c r="E14" s="28">
        <v>272.60110442691371</v>
      </c>
      <c r="F14" s="28">
        <v>18.884482185470905</v>
      </c>
      <c r="G14" s="12">
        <f t="shared" si="0"/>
        <v>266.39840430314183</v>
      </c>
      <c r="H14" s="27">
        <v>1.96</v>
      </c>
      <c r="I14" s="27">
        <v>1140.9100000000001</v>
      </c>
      <c r="J14" s="27">
        <v>272.60110442691371</v>
      </c>
      <c r="K14" s="27">
        <v>18.884482185470905</v>
      </c>
      <c r="L14" s="12">
        <f t="shared" si="1"/>
        <v>266.39840430314183</v>
      </c>
    </row>
    <row r="15" spans="1:12" ht="16.5" x14ac:dyDescent="0.25">
      <c r="A15" s="5" t="s">
        <v>50</v>
      </c>
      <c r="B15" s="18">
        <v>199</v>
      </c>
      <c r="C15" s="28">
        <v>3.5489475000000001</v>
      </c>
      <c r="D15" s="28">
        <v>2803.47</v>
      </c>
      <c r="E15" s="28">
        <v>246.69826404234374</v>
      </c>
      <c r="F15" s="28">
        <v>24.334537818649107</v>
      </c>
      <c r="G15" s="12">
        <f t="shared" si="0"/>
        <v>343.28090019487752</v>
      </c>
      <c r="H15" s="27">
        <v>3.5489475000000001</v>
      </c>
      <c r="I15" s="27">
        <v>2803.47</v>
      </c>
      <c r="J15" s="27">
        <v>246.69826404234374</v>
      </c>
      <c r="K15" s="27">
        <v>24.334537818649107</v>
      </c>
      <c r="L15" s="12">
        <f t="shared" si="1"/>
        <v>343.28090019487752</v>
      </c>
    </row>
    <row r="16" spans="1:12" ht="16.5" x14ac:dyDescent="0.25">
      <c r="A16" s="5" t="s">
        <v>51</v>
      </c>
      <c r="B16" s="18">
        <v>617</v>
      </c>
      <c r="C16" s="28">
        <v>3.1985199999999998E-2</v>
      </c>
      <c r="D16" s="28">
        <v>1726.98</v>
      </c>
      <c r="E16" s="28">
        <v>242.74491080111378</v>
      </c>
      <c r="F16" s="28">
        <v>9.3668891238476295</v>
      </c>
      <c r="G16" s="12">
        <f t="shared" si="0"/>
        <v>232.66869904795263</v>
      </c>
      <c r="H16" s="27">
        <v>3.1985199999999998E-2</v>
      </c>
      <c r="I16" s="27">
        <v>1612.62</v>
      </c>
      <c r="J16" s="27">
        <v>226.26934828078598</v>
      </c>
      <c r="K16" s="27">
        <v>8.7145301061787119</v>
      </c>
      <c r="L16" s="12">
        <f t="shared" si="1"/>
        <v>216.46443721177968</v>
      </c>
    </row>
    <row r="17" spans="1:12" ht="16.5" x14ac:dyDescent="0.25">
      <c r="A17" s="5" t="s">
        <v>45</v>
      </c>
      <c r="B17" s="18">
        <v>585</v>
      </c>
      <c r="C17" s="28">
        <v>6.5474900000000004E-4</v>
      </c>
      <c r="D17" s="28">
        <v>946.09001620000004</v>
      </c>
      <c r="E17" s="28">
        <v>39.362698185036045</v>
      </c>
      <c r="F17" s="28">
        <v>3.1965193253113258</v>
      </c>
      <c r="G17" s="12">
        <f t="shared" si="0"/>
        <v>77.313488094231857</v>
      </c>
      <c r="H17" s="27">
        <v>6.5474900000000004E-4</v>
      </c>
      <c r="I17" s="27">
        <v>946.09001620000004</v>
      </c>
      <c r="J17" s="27">
        <v>39.347663708154002</v>
      </c>
      <c r="K17" s="27">
        <v>3.1916641309078</v>
      </c>
      <c r="L17" s="12">
        <f t="shared" si="1"/>
        <v>77.196056608133901</v>
      </c>
    </row>
    <row r="18" spans="1:12" ht="16.5" x14ac:dyDescent="0.25">
      <c r="A18" s="5" t="s">
        <v>44</v>
      </c>
      <c r="B18" s="18">
        <v>541</v>
      </c>
      <c r="C18" s="28">
        <v>0.16756199999999999</v>
      </c>
      <c r="D18" s="28">
        <v>4827.66</v>
      </c>
      <c r="E18" s="28">
        <v>947.51376782379043</v>
      </c>
      <c r="F18" s="28">
        <v>36.648296943670715</v>
      </c>
      <c r="G18" s="12">
        <f t="shared" si="0"/>
        <v>852.41764344683895</v>
      </c>
      <c r="H18" s="27">
        <v>0.16756199999999999</v>
      </c>
      <c r="I18" s="27">
        <v>4827.66</v>
      </c>
      <c r="J18" s="27">
        <v>947.51376782379043</v>
      </c>
      <c r="K18" s="27">
        <v>36.648296943670715</v>
      </c>
      <c r="L18" s="12">
        <f t="shared" si="1"/>
        <v>852.41764344683895</v>
      </c>
    </row>
    <row r="19" spans="1:12" ht="16.5" x14ac:dyDescent="0.25">
      <c r="A19" s="5" t="s">
        <v>52</v>
      </c>
      <c r="B19" s="18">
        <v>389</v>
      </c>
      <c r="C19" s="28">
        <v>1.1272000000000001E-3</v>
      </c>
      <c r="D19" s="28">
        <v>2511.71</v>
      </c>
      <c r="E19" s="28">
        <v>16.000725242941602</v>
      </c>
      <c r="F19" s="28">
        <v>7.7956430928537541</v>
      </c>
      <c r="G19" s="12">
        <f t="shared" si="0"/>
        <v>153.75411516093035</v>
      </c>
      <c r="H19" s="27">
        <v>1.1272000000000001E-3</v>
      </c>
      <c r="I19" s="27">
        <v>2511.71</v>
      </c>
      <c r="J19" s="27">
        <v>16.000725242941602</v>
      </c>
      <c r="K19" s="27">
        <v>7.7956430928537541</v>
      </c>
      <c r="L19" s="12">
        <f t="shared" si="1"/>
        <v>153.75411516093035</v>
      </c>
    </row>
    <row r="20" spans="1:12" ht="16.5" x14ac:dyDescent="0.25">
      <c r="A20" s="5" t="s">
        <v>53</v>
      </c>
      <c r="B20" s="18">
        <v>630</v>
      </c>
      <c r="C20" s="28">
        <v>0.25228119999999998</v>
      </c>
      <c r="D20" s="28">
        <v>806.08482679999997</v>
      </c>
      <c r="E20" s="28">
        <v>52.988956801303253</v>
      </c>
      <c r="F20" s="28">
        <v>2.760448050383173</v>
      </c>
      <c r="G20" s="12">
        <f t="shared" si="0"/>
        <v>69.286696172385675</v>
      </c>
      <c r="H20" s="27">
        <v>0.25228119999999998</v>
      </c>
      <c r="I20" s="27">
        <v>806.08482679999997</v>
      </c>
      <c r="J20" s="27">
        <v>52.988956801303253</v>
      </c>
      <c r="K20" s="27">
        <v>2.760448050383173</v>
      </c>
      <c r="L20" s="12">
        <f t="shared" si="1"/>
        <v>69.286696172385675</v>
      </c>
    </row>
    <row r="21" spans="1:12" ht="16.5" x14ac:dyDescent="0.25">
      <c r="A21" s="3" t="s">
        <v>57</v>
      </c>
      <c r="B21" s="18">
        <v>558</v>
      </c>
      <c r="C21" s="28">
        <v>5.18736</v>
      </c>
      <c r="D21" s="28">
        <v>3877.3</v>
      </c>
      <c r="E21" s="28">
        <v>474.26136001928575</v>
      </c>
      <c r="F21" s="28">
        <v>27.95450594157596</v>
      </c>
      <c r="G21" s="12">
        <f t="shared" si="0"/>
        <v>660.34199969423719</v>
      </c>
      <c r="H21" s="27">
        <v>5.18736</v>
      </c>
      <c r="I21" s="27">
        <v>3877.3</v>
      </c>
      <c r="J21" s="27">
        <v>487.88644926172276</v>
      </c>
      <c r="K21" s="27">
        <v>29.276145519497977</v>
      </c>
      <c r="L21" s="12">
        <f t="shared" si="1"/>
        <v>691.56180102372798</v>
      </c>
    </row>
    <row r="22" spans="1:12" ht="16.5" x14ac:dyDescent="0.25">
      <c r="A22" s="3" t="s">
        <v>54</v>
      </c>
      <c r="B22" s="17">
        <v>0</v>
      </c>
      <c r="C22" s="29"/>
      <c r="D22" s="29"/>
      <c r="E22" s="29"/>
      <c r="F22" s="29"/>
      <c r="G22" s="12"/>
      <c r="H22" s="29"/>
      <c r="I22" s="29"/>
      <c r="J22" s="29"/>
      <c r="K22" s="29"/>
      <c r="L22" s="12"/>
    </row>
    <row r="23" spans="1:12" ht="16.5" x14ac:dyDescent="0.25">
      <c r="A23" s="5" t="s">
        <v>55</v>
      </c>
      <c r="B23" s="17">
        <v>0</v>
      </c>
      <c r="C23" s="29"/>
      <c r="D23" s="29"/>
      <c r="E23" s="29"/>
      <c r="F23" s="29"/>
      <c r="G23" s="12"/>
      <c r="H23" s="29"/>
      <c r="I23" s="29"/>
      <c r="J23" s="29"/>
      <c r="K23" s="29"/>
      <c r="L23" s="12"/>
    </row>
    <row r="24" spans="1:12" ht="16.5" x14ac:dyDescent="0.25">
      <c r="A24" s="2" t="s">
        <v>83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512" width="9" style="4"/>
    <col min="513" max="513" width="25.625" style="4" customWidth="1"/>
    <col min="514" max="768" width="9" style="4"/>
    <col min="769" max="769" width="25.625" style="4" customWidth="1"/>
    <col min="770" max="1024" width="9" style="4"/>
    <col min="1025" max="1025" width="25.625" style="4" customWidth="1"/>
    <col min="1026" max="1280" width="9" style="4"/>
    <col min="1281" max="1281" width="25.625" style="4" customWidth="1"/>
    <col min="1282" max="1536" width="9" style="4"/>
    <col min="1537" max="1537" width="25.625" style="4" customWidth="1"/>
    <col min="1538" max="1792" width="9" style="4"/>
    <col min="1793" max="1793" width="25.625" style="4" customWidth="1"/>
    <col min="1794" max="2048" width="9" style="4"/>
    <col min="2049" max="2049" width="25.625" style="4" customWidth="1"/>
    <col min="2050" max="2304" width="9" style="4"/>
    <col min="2305" max="2305" width="25.625" style="4" customWidth="1"/>
    <col min="2306" max="2560" width="9" style="4"/>
    <col min="2561" max="2561" width="25.625" style="4" customWidth="1"/>
    <col min="2562" max="2816" width="9" style="4"/>
    <col min="2817" max="2817" width="25.625" style="4" customWidth="1"/>
    <col min="2818" max="3072" width="9" style="4"/>
    <col min="3073" max="3073" width="25.625" style="4" customWidth="1"/>
    <col min="3074" max="3328" width="9" style="4"/>
    <col min="3329" max="3329" width="25.625" style="4" customWidth="1"/>
    <col min="3330" max="3584" width="9" style="4"/>
    <col min="3585" max="3585" width="25.625" style="4" customWidth="1"/>
    <col min="3586" max="3840" width="9" style="4"/>
    <col min="3841" max="3841" width="25.625" style="4" customWidth="1"/>
    <col min="3842" max="4096" width="9" style="4"/>
    <col min="4097" max="4097" width="25.625" style="4" customWidth="1"/>
    <col min="4098" max="4352" width="9" style="4"/>
    <col min="4353" max="4353" width="25.625" style="4" customWidth="1"/>
    <col min="4354" max="4608" width="9" style="4"/>
    <col min="4609" max="4609" width="25.625" style="4" customWidth="1"/>
    <col min="4610" max="4864" width="9" style="4"/>
    <col min="4865" max="4865" width="25.625" style="4" customWidth="1"/>
    <col min="4866" max="5120" width="9" style="4"/>
    <col min="5121" max="5121" width="25.625" style="4" customWidth="1"/>
    <col min="5122" max="5376" width="9" style="4"/>
    <col min="5377" max="5377" width="25.625" style="4" customWidth="1"/>
    <col min="5378" max="5632" width="9" style="4"/>
    <col min="5633" max="5633" width="25.625" style="4" customWidth="1"/>
    <col min="5634" max="5888" width="9" style="4"/>
    <col min="5889" max="5889" width="25.625" style="4" customWidth="1"/>
    <col min="5890" max="6144" width="9" style="4"/>
    <col min="6145" max="6145" width="25.625" style="4" customWidth="1"/>
    <col min="6146" max="6400" width="9" style="4"/>
    <col min="6401" max="6401" width="25.625" style="4" customWidth="1"/>
    <col min="6402" max="6656" width="9" style="4"/>
    <col min="6657" max="6657" width="25.625" style="4" customWidth="1"/>
    <col min="6658" max="6912" width="9" style="4"/>
    <col min="6913" max="6913" width="25.625" style="4" customWidth="1"/>
    <col min="6914" max="7168" width="9" style="4"/>
    <col min="7169" max="7169" width="25.625" style="4" customWidth="1"/>
    <col min="7170" max="7424" width="9" style="4"/>
    <col min="7425" max="7425" width="25.625" style="4" customWidth="1"/>
    <col min="7426" max="7680" width="9" style="4"/>
    <col min="7681" max="7681" width="25.625" style="4" customWidth="1"/>
    <col min="7682" max="7936" width="9" style="4"/>
    <col min="7937" max="7937" width="25.625" style="4" customWidth="1"/>
    <col min="7938" max="8192" width="9" style="4"/>
    <col min="8193" max="8193" width="25.625" style="4" customWidth="1"/>
    <col min="8194" max="8448" width="9" style="4"/>
    <col min="8449" max="8449" width="25.625" style="4" customWidth="1"/>
    <col min="8450" max="8704" width="9" style="4"/>
    <col min="8705" max="8705" width="25.625" style="4" customWidth="1"/>
    <col min="8706" max="8960" width="9" style="4"/>
    <col min="8961" max="8961" width="25.625" style="4" customWidth="1"/>
    <col min="8962" max="9216" width="9" style="4"/>
    <col min="9217" max="9217" width="25.625" style="4" customWidth="1"/>
    <col min="9218" max="9472" width="9" style="4"/>
    <col min="9473" max="9473" width="25.625" style="4" customWidth="1"/>
    <col min="9474" max="9728" width="9" style="4"/>
    <col min="9729" max="9729" width="25.625" style="4" customWidth="1"/>
    <col min="9730" max="9984" width="9" style="4"/>
    <col min="9985" max="9985" width="25.625" style="4" customWidth="1"/>
    <col min="9986" max="10240" width="9" style="4"/>
    <col min="10241" max="10241" width="25.625" style="4" customWidth="1"/>
    <col min="10242" max="10496" width="9" style="4"/>
    <col min="10497" max="10497" width="25.625" style="4" customWidth="1"/>
    <col min="10498" max="10752" width="9" style="4"/>
    <col min="10753" max="10753" width="25.625" style="4" customWidth="1"/>
    <col min="10754" max="11008" width="9" style="4"/>
    <col min="11009" max="11009" width="25.625" style="4" customWidth="1"/>
    <col min="11010" max="11264" width="9" style="4"/>
    <col min="11265" max="11265" width="25.625" style="4" customWidth="1"/>
    <col min="11266" max="11520" width="9" style="4"/>
    <col min="11521" max="11521" width="25.625" style="4" customWidth="1"/>
    <col min="11522" max="11776" width="9" style="4"/>
    <col min="11777" max="11777" width="25.625" style="4" customWidth="1"/>
    <col min="11778" max="12032" width="9" style="4"/>
    <col min="12033" max="12033" width="25.625" style="4" customWidth="1"/>
    <col min="12034" max="12288" width="9" style="4"/>
    <col min="12289" max="12289" width="25.625" style="4" customWidth="1"/>
    <col min="12290" max="12544" width="9" style="4"/>
    <col min="12545" max="12545" width="25.625" style="4" customWidth="1"/>
    <col min="12546" max="12800" width="9" style="4"/>
    <col min="12801" max="12801" width="25.625" style="4" customWidth="1"/>
    <col min="12802" max="13056" width="9" style="4"/>
    <col min="13057" max="13057" width="25.625" style="4" customWidth="1"/>
    <col min="13058" max="13312" width="9" style="4"/>
    <col min="13313" max="13313" width="25.625" style="4" customWidth="1"/>
    <col min="13314" max="13568" width="9" style="4"/>
    <col min="13569" max="13569" width="25.625" style="4" customWidth="1"/>
    <col min="13570" max="13824" width="9" style="4"/>
    <col min="13825" max="13825" width="25.625" style="4" customWidth="1"/>
    <col min="13826" max="14080" width="9" style="4"/>
    <col min="14081" max="14081" width="25.625" style="4" customWidth="1"/>
    <col min="14082" max="14336" width="9" style="4"/>
    <col min="14337" max="14337" width="25.625" style="4" customWidth="1"/>
    <col min="14338" max="14592" width="9" style="4"/>
    <col min="14593" max="14593" width="25.625" style="4" customWidth="1"/>
    <col min="14594" max="14848" width="9" style="4"/>
    <col min="14849" max="14849" width="25.625" style="4" customWidth="1"/>
    <col min="14850" max="15104" width="9" style="4"/>
    <col min="15105" max="15105" width="25.625" style="4" customWidth="1"/>
    <col min="15106" max="15360" width="9" style="4"/>
    <col min="15361" max="15361" width="25.625" style="4" customWidth="1"/>
    <col min="15362" max="15616" width="9" style="4"/>
    <col min="15617" max="15617" width="25.625" style="4" customWidth="1"/>
    <col min="15618" max="15872" width="9" style="4"/>
    <col min="15873" max="15873" width="25.625" style="4" customWidth="1"/>
    <col min="15874" max="16128" width="9" style="4"/>
    <col min="16129" max="16129" width="25.625" style="4" customWidth="1"/>
    <col min="16130" max="16384" width="9" style="4"/>
  </cols>
  <sheetData>
    <row r="1" spans="1:12" ht="16.5" x14ac:dyDescent="0.25">
      <c r="A1" s="30" t="s">
        <v>281</v>
      </c>
      <c r="B1" s="31"/>
      <c r="C1" s="31"/>
      <c r="D1" s="31"/>
      <c r="E1" s="31"/>
      <c r="F1" s="31"/>
      <c r="G1" s="31"/>
      <c r="H1" s="31"/>
      <c r="I1" s="31"/>
      <c r="J1" s="31"/>
      <c r="K1" s="45" t="s">
        <v>262</v>
      </c>
      <c r="L1" s="46"/>
    </row>
    <row r="2" spans="1:12" ht="16.5" x14ac:dyDescent="0.25">
      <c r="A2" s="5" t="s">
        <v>30</v>
      </c>
      <c r="B2" s="5" t="s">
        <v>261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31</v>
      </c>
      <c r="B3" s="11">
        <v>17.001560099999999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32</v>
      </c>
      <c r="B4" s="4">
        <v>54.422905999999998</v>
      </c>
      <c r="C4" s="42" t="s">
        <v>33</v>
      </c>
      <c r="D4" s="4">
        <v>36.4</v>
      </c>
      <c r="E4" s="42" t="s">
        <v>34</v>
      </c>
      <c r="F4" s="4">
        <v>122.2</v>
      </c>
      <c r="G4" s="5" t="s">
        <v>35</v>
      </c>
      <c r="H4" s="4">
        <v>11.064499</v>
      </c>
      <c r="I4" s="5"/>
      <c r="J4" s="5"/>
      <c r="K4" s="5"/>
      <c r="L4" s="5"/>
    </row>
    <row r="5" spans="1:12" ht="16.5" x14ac:dyDescent="0.25">
      <c r="A5" s="43" t="s">
        <v>56</v>
      </c>
      <c r="B5" s="43" t="s">
        <v>0</v>
      </c>
      <c r="C5" s="47" t="s">
        <v>36</v>
      </c>
      <c r="D5" s="47"/>
      <c r="E5" s="47"/>
      <c r="F5" s="47"/>
      <c r="G5" s="47"/>
      <c r="H5" s="47" t="s">
        <v>15</v>
      </c>
      <c r="I5" s="47"/>
      <c r="J5" s="47"/>
      <c r="K5" s="47"/>
      <c r="L5" s="47"/>
    </row>
    <row r="6" spans="1:12" x14ac:dyDescent="0.25">
      <c r="A6" s="43"/>
      <c r="B6" s="43"/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</row>
    <row r="7" spans="1:12" ht="16.5" x14ac:dyDescent="0.25">
      <c r="A7" s="5" t="s">
        <v>28</v>
      </c>
      <c r="B7" s="18">
        <v>628</v>
      </c>
      <c r="C7" s="28">
        <v>5.0665826999999997</v>
      </c>
      <c r="D7" s="28">
        <v>917.30389620000005</v>
      </c>
      <c r="E7" s="28">
        <v>176.25181712762037</v>
      </c>
      <c r="F7" s="28">
        <v>5.5805368755838165</v>
      </c>
      <c r="G7" s="12">
        <f>F7*SQRT(B7)</f>
        <v>139.84785326490891</v>
      </c>
      <c r="H7" s="27">
        <v>5.0665826999999997</v>
      </c>
      <c r="I7" s="27">
        <v>1290.98</v>
      </c>
      <c r="J7" s="27">
        <v>305.29286120522744</v>
      </c>
      <c r="K7" s="27">
        <v>8.0340958036849575</v>
      </c>
      <c r="L7" s="12">
        <f>K7*SQRT(B7)</f>
        <v>201.33386376958799</v>
      </c>
    </row>
    <row r="8" spans="1:12" ht="16.5" x14ac:dyDescent="0.25">
      <c r="A8" s="5" t="s">
        <v>29</v>
      </c>
      <c r="B8" s="18">
        <v>338</v>
      </c>
      <c r="C8" s="28">
        <v>1.1688E-3</v>
      </c>
      <c r="D8" s="28">
        <v>725.36454000000003</v>
      </c>
      <c r="E8" s="28">
        <v>143.76944183539129</v>
      </c>
      <c r="F8" s="28">
        <v>11.316652914821795</v>
      </c>
      <c r="G8" s="12">
        <f t="shared" ref="G8:G21" si="0">F8*SQRT(B8)</f>
        <v>208.05413242653</v>
      </c>
      <c r="H8" s="27">
        <v>1.1688E-3</v>
      </c>
      <c r="I8" s="27">
        <v>725.36454000000003</v>
      </c>
      <c r="J8" s="27">
        <v>137.98599640556199</v>
      </c>
      <c r="K8" s="27">
        <v>11.145924754733448</v>
      </c>
      <c r="L8" s="12">
        <f t="shared" ref="L8:L21" si="1">K8*SQRT(B8)</f>
        <v>204.91533339334271</v>
      </c>
    </row>
    <row r="9" spans="1:12" ht="16.5" x14ac:dyDescent="0.25">
      <c r="A9" s="5" t="s">
        <v>46</v>
      </c>
      <c r="B9" s="18">
        <v>613</v>
      </c>
      <c r="C9" s="28">
        <v>1.2466999999999999E-3</v>
      </c>
      <c r="D9" s="28">
        <v>173.96470969999999</v>
      </c>
      <c r="E9" s="28">
        <v>19.366131221956458</v>
      </c>
      <c r="F9" s="28">
        <v>1.4432081081517882</v>
      </c>
      <c r="G9" s="12">
        <f t="shared" si="0"/>
        <v>35.732154027230067</v>
      </c>
      <c r="H9" s="27">
        <v>1.2466999999999999E-3</v>
      </c>
      <c r="I9" s="27">
        <v>173.96470969999999</v>
      </c>
      <c r="J9" s="27">
        <v>19.366131221956458</v>
      </c>
      <c r="K9" s="27">
        <v>1.4432081081517882</v>
      </c>
      <c r="L9" s="12">
        <f t="shared" si="1"/>
        <v>35.732154027230067</v>
      </c>
    </row>
    <row r="10" spans="1:12" ht="16.5" x14ac:dyDescent="0.25">
      <c r="A10" s="5" t="s">
        <v>47</v>
      </c>
      <c r="B10" s="18">
        <v>298</v>
      </c>
      <c r="C10" s="28">
        <v>3.8412844000000002</v>
      </c>
      <c r="D10" s="28">
        <v>680.04603120000002</v>
      </c>
      <c r="E10" s="28">
        <v>105.65389342230843</v>
      </c>
      <c r="F10" s="28">
        <v>6.935100739535458</v>
      </c>
      <c r="G10" s="12">
        <f t="shared" si="0"/>
        <v>119.71840057282994</v>
      </c>
      <c r="H10" s="27">
        <v>2.8809632999999999</v>
      </c>
      <c r="I10" s="27">
        <v>587.55638199999999</v>
      </c>
      <c r="J10" s="27">
        <v>85.484041763488463</v>
      </c>
      <c r="K10" s="27">
        <v>5.4889735079199946</v>
      </c>
      <c r="L10" s="12">
        <f t="shared" si="1"/>
        <v>94.754373993251434</v>
      </c>
    </row>
    <row r="11" spans="1:12" ht="16.5" x14ac:dyDescent="0.25">
      <c r="A11" s="5" t="s">
        <v>48</v>
      </c>
      <c r="B11" s="18">
        <v>515</v>
      </c>
      <c r="C11" s="28">
        <v>0.748498</v>
      </c>
      <c r="D11" s="28">
        <v>594.84747570000002</v>
      </c>
      <c r="E11" s="28">
        <v>107.93227783041741</v>
      </c>
      <c r="F11" s="28">
        <v>3.3667468005328756</v>
      </c>
      <c r="G11" s="12">
        <f t="shared" si="0"/>
        <v>76.403643694084721</v>
      </c>
      <c r="H11" s="27">
        <v>0.748498</v>
      </c>
      <c r="I11" s="27">
        <v>449.44098350000002</v>
      </c>
      <c r="J11" s="27">
        <v>87.23948575159676</v>
      </c>
      <c r="K11" s="27">
        <v>2.4621309774764666</v>
      </c>
      <c r="L11" s="12">
        <f t="shared" si="1"/>
        <v>55.87464370694768</v>
      </c>
    </row>
    <row r="12" spans="1:12" ht="16.5" x14ac:dyDescent="0.25">
      <c r="A12" s="5" t="s">
        <v>42</v>
      </c>
      <c r="B12" s="18">
        <v>313</v>
      </c>
      <c r="C12" s="28">
        <v>0.93809909999999996</v>
      </c>
      <c r="D12" s="28">
        <v>937.62408979999998</v>
      </c>
      <c r="E12" s="28">
        <v>57.317735913638835</v>
      </c>
      <c r="F12" s="28">
        <v>3.0502289363280002</v>
      </c>
      <c r="G12" s="12">
        <f t="shared" si="0"/>
        <v>53.964058636614396</v>
      </c>
      <c r="H12" s="27">
        <v>0.93809909999999996</v>
      </c>
      <c r="I12" s="27">
        <v>937.62408979999998</v>
      </c>
      <c r="J12" s="27">
        <v>53.206622038613816</v>
      </c>
      <c r="K12" s="27">
        <v>2.9174238751282919</v>
      </c>
      <c r="L12" s="12">
        <f t="shared" si="1"/>
        <v>51.614497256330658</v>
      </c>
    </row>
    <row r="13" spans="1:12" ht="16.5" x14ac:dyDescent="0.25">
      <c r="A13" s="5" t="s">
        <v>43</v>
      </c>
      <c r="B13" s="18">
        <v>446</v>
      </c>
      <c r="C13" s="28">
        <v>0.13600000000000001</v>
      </c>
      <c r="D13" s="28">
        <v>755.21419289999994</v>
      </c>
      <c r="E13" s="28">
        <v>70.467197688293766</v>
      </c>
      <c r="F13" s="28">
        <v>2.7151503745602521</v>
      </c>
      <c r="G13" s="12">
        <f t="shared" si="0"/>
        <v>57.340479019517318</v>
      </c>
      <c r="H13" s="27">
        <v>0.12239999999999999</v>
      </c>
      <c r="I13" s="27">
        <v>699.67658449999999</v>
      </c>
      <c r="J13" s="27">
        <v>63.96061624416064</v>
      </c>
      <c r="K13" s="27">
        <v>2.4702911414915132</v>
      </c>
      <c r="L13" s="12">
        <f t="shared" si="1"/>
        <v>52.169367375733273</v>
      </c>
    </row>
    <row r="14" spans="1:12" ht="16.5" x14ac:dyDescent="0.25">
      <c r="A14" s="5" t="s">
        <v>49</v>
      </c>
      <c r="B14" s="18">
        <v>245</v>
      </c>
      <c r="C14" s="28">
        <v>0.78300000000000003</v>
      </c>
      <c r="D14" s="28">
        <v>1126.73</v>
      </c>
      <c r="E14" s="28">
        <v>214.37978869962672</v>
      </c>
      <c r="F14" s="28">
        <v>15.728178711045743</v>
      </c>
      <c r="G14" s="12">
        <f t="shared" si="0"/>
        <v>246.18493732114314</v>
      </c>
      <c r="H14" s="27">
        <v>0.78300000000000003</v>
      </c>
      <c r="I14" s="27">
        <v>1126.73</v>
      </c>
      <c r="J14" s="27">
        <v>214.37978869962672</v>
      </c>
      <c r="K14" s="27">
        <v>15.728178711045743</v>
      </c>
      <c r="L14" s="12">
        <f t="shared" si="1"/>
        <v>246.18493732114314</v>
      </c>
    </row>
    <row r="15" spans="1:12" ht="16.5" x14ac:dyDescent="0.25">
      <c r="A15" s="5" t="s">
        <v>50</v>
      </c>
      <c r="B15" s="18">
        <v>283</v>
      </c>
      <c r="C15" s="28">
        <v>0.20826430000000001</v>
      </c>
      <c r="D15" s="28">
        <v>1904.6</v>
      </c>
      <c r="E15" s="28">
        <v>220.54397483520518</v>
      </c>
      <c r="F15" s="28">
        <v>16.28635272250164</v>
      </c>
      <c r="G15" s="12">
        <f t="shared" si="0"/>
        <v>273.97885986968311</v>
      </c>
      <c r="H15" s="27">
        <v>0.20826430000000001</v>
      </c>
      <c r="I15" s="27">
        <v>1904.6</v>
      </c>
      <c r="J15" s="27">
        <v>220.54397483520518</v>
      </c>
      <c r="K15" s="27">
        <v>16.28635272250164</v>
      </c>
      <c r="L15" s="12">
        <f t="shared" si="1"/>
        <v>273.97885986968311</v>
      </c>
    </row>
    <row r="16" spans="1:12" ht="16.5" x14ac:dyDescent="0.25">
      <c r="A16" s="5" t="s">
        <v>51</v>
      </c>
      <c r="B16" s="18">
        <v>616</v>
      </c>
      <c r="C16" s="28">
        <v>1.18014E-2</v>
      </c>
      <c r="D16" s="28">
        <v>1483.52</v>
      </c>
      <c r="E16" s="28">
        <v>193.46705905338322</v>
      </c>
      <c r="F16" s="28">
        <v>9.8201484812471307</v>
      </c>
      <c r="G16" s="12">
        <f t="shared" si="0"/>
        <v>243.72967561489932</v>
      </c>
      <c r="H16" s="27">
        <v>1.18014E-2</v>
      </c>
      <c r="I16" s="27">
        <v>1235.1099999999999</v>
      </c>
      <c r="J16" s="27">
        <v>182.25012363198636</v>
      </c>
      <c r="K16" s="27">
        <v>8.8654307389737532</v>
      </c>
      <c r="L16" s="12">
        <f t="shared" si="1"/>
        <v>220.03420440359966</v>
      </c>
    </row>
    <row r="17" spans="1:12" ht="16.5" x14ac:dyDescent="0.25">
      <c r="A17" s="5" t="s">
        <v>45</v>
      </c>
      <c r="B17" s="18">
        <v>601</v>
      </c>
      <c r="C17" s="28">
        <v>4.9176999999999997E-3</v>
      </c>
      <c r="D17" s="28">
        <v>733.37430830000005</v>
      </c>
      <c r="E17" s="28">
        <v>41.657103169197363</v>
      </c>
      <c r="F17" s="28">
        <v>3.7704576909656433</v>
      </c>
      <c r="G17" s="12">
        <f t="shared" si="0"/>
        <v>92.433906499815009</v>
      </c>
      <c r="H17" s="27">
        <v>4.9176999999999997E-3</v>
      </c>
      <c r="I17" s="27">
        <v>733.37430830000005</v>
      </c>
      <c r="J17" s="27">
        <v>41.679931485274139</v>
      </c>
      <c r="K17" s="27">
        <v>3.767147825658054</v>
      </c>
      <c r="L17" s="12">
        <f t="shared" si="1"/>
        <v>92.352764154390542</v>
      </c>
    </row>
    <row r="18" spans="1:12" ht="16.5" x14ac:dyDescent="0.25">
      <c r="A18" s="5" t="s">
        <v>44</v>
      </c>
      <c r="B18" s="18">
        <v>539</v>
      </c>
      <c r="C18" s="28">
        <v>0.92800000000000005</v>
      </c>
      <c r="D18" s="28">
        <v>4519.68</v>
      </c>
      <c r="E18" s="28">
        <v>683.32489150966899</v>
      </c>
      <c r="F18" s="28">
        <v>28.637983291686002</v>
      </c>
      <c r="G18" s="12">
        <f t="shared" si="0"/>
        <v>664.87011731692678</v>
      </c>
      <c r="H18" s="27">
        <v>0.92800000000000005</v>
      </c>
      <c r="I18" s="27">
        <v>4519.68</v>
      </c>
      <c r="J18" s="27">
        <v>683.32489150966899</v>
      </c>
      <c r="K18" s="27">
        <v>28.637983291686002</v>
      </c>
      <c r="L18" s="12">
        <f t="shared" si="1"/>
        <v>664.87011731692678</v>
      </c>
    </row>
    <row r="19" spans="1:12" ht="16.5" x14ac:dyDescent="0.25">
      <c r="A19" s="5" t="s">
        <v>52</v>
      </c>
      <c r="B19" s="18">
        <v>335</v>
      </c>
      <c r="C19" s="28">
        <v>8.6787999999999996E-5</v>
      </c>
      <c r="D19" s="28">
        <v>612.32024620000004</v>
      </c>
      <c r="E19" s="28">
        <v>3.5229597622472224</v>
      </c>
      <c r="F19" s="28">
        <v>0.53903215175450125</v>
      </c>
      <c r="G19" s="12">
        <f t="shared" si="0"/>
        <v>9.86590828608316</v>
      </c>
      <c r="H19" s="27">
        <v>8.6787999999999996E-5</v>
      </c>
      <c r="I19" s="27">
        <v>612.32024620000004</v>
      </c>
      <c r="J19" s="27">
        <v>3.5229597622472224</v>
      </c>
      <c r="K19" s="27">
        <v>0.53903215175450125</v>
      </c>
      <c r="L19" s="12">
        <f t="shared" si="1"/>
        <v>9.86590828608316</v>
      </c>
    </row>
    <row r="20" spans="1:12" ht="16.5" x14ac:dyDescent="0.25">
      <c r="A20" s="5" t="s">
        <v>53</v>
      </c>
      <c r="B20" s="18">
        <v>633</v>
      </c>
      <c r="C20" s="28">
        <v>8.0707000000000001E-2</v>
      </c>
      <c r="D20" s="28">
        <v>375.95724560000002</v>
      </c>
      <c r="E20" s="28">
        <v>38.705156539040964</v>
      </c>
      <c r="F20" s="28">
        <v>2.4662223263541931</v>
      </c>
      <c r="G20" s="12">
        <f t="shared" si="0"/>
        <v>62.048899042480947</v>
      </c>
      <c r="H20" s="27">
        <v>8.0707000000000001E-2</v>
      </c>
      <c r="I20" s="27">
        <v>375.95724560000002</v>
      </c>
      <c r="J20" s="27">
        <v>38.705156539040964</v>
      </c>
      <c r="K20" s="27">
        <v>2.4662223263541931</v>
      </c>
      <c r="L20" s="12">
        <f t="shared" si="1"/>
        <v>62.048899042480947</v>
      </c>
    </row>
    <row r="21" spans="1:12" ht="16.5" x14ac:dyDescent="0.25">
      <c r="A21" s="3" t="s">
        <v>57</v>
      </c>
      <c r="B21" s="18">
        <v>579</v>
      </c>
      <c r="C21" s="28">
        <v>9.7076226000000005</v>
      </c>
      <c r="D21" s="28">
        <v>5820.6</v>
      </c>
      <c r="E21" s="28">
        <v>403.47187348259132</v>
      </c>
      <c r="F21" s="28">
        <v>21.373195597350342</v>
      </c>
      <c r="G21" s="12">
        <f t="shared" si="0"/>
        <v>514.29078422101168</v>
      </c>
      <c r="H21" s="27">
        <v>9.7076226000000005</v>
      </c>
      <c r="I21" s="27">
        <v>5820.6</v>
      </c>
      <c r="J21" s="27">
        <v>415.15654730736514</v>
      </c>
      <c r="K21" s="27">
        <v>21.701115760702244</v>
      </c>
      <c r="L21" s="12">
        <f t="shared" si="1"/>
        <v>522.18133653472546</v>
      </c>
    </row>
    <row r="22" spans="1:12" ht="16.5" x14ac:dyDescent="0.25">
      <c r="A22" s="3" t="s">
        <v>54</v>
      </c>
      <c r="B22" s="17">
        <v>0</v>
      </c>
      <c r="C22" s="29"/>
      <c r="D22" s="29"/>
      <c r="E22" s="29"/>
      <c r="F22" s="29"/>
      <c r="G22" s="12"/>
      <c r="H22" s="29"/>
      <c r="I22" s="29"/>
      <c r="J22" s="29"/>
      <c r="K22" s="29"/>
      <c r="L22" s="12"/>
    </row>
    <row r="23" spans="1:12" ht="16.5" x14ac:dyDescent="0.25">
      <c r="A23" s="5" t="s">
        <v>55</v>
      </c>
      <c r="B23" s="17" t="s">
        <v>239</v>
      </c>
      <c r="C23" s="29" t="s">
        <v>240</v>
      </c>
      <c r="D23" s="29" t="s">
        <v>138</v>
      </c>
      <c r="E23" s="29" t="s">
        <v>138</v>
      </c>
      <c r="F23" s="29" t="s">
        <v>238</v>
      </c>
      <c r="G23" s="38" t="s">
        <v>238</v>
      </c>
      <c r="H23" s="29" t="s">
        <v>240</v>
      </c>
      <c r="I23" s="29" t="s">
        <v>138</v>
      </c>
      <c r="J23" s="29" t="s">
        <v>138</v>
      </c>
      <c r="K23" s="29" t="s">
        <v>238</v>
      </c>
      <c r="L23" s="38" t="s">
        <v>238</v>
      </c>
    </row>
    <row r="24" spans="1:12" ht="23.25" customHeight="1" x14ac:dyDescent="0.25">
      <c r="A24" s="2" t="s">
        <v>83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264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1.5492957999999999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12.99166</v>
      </c>
      <c r="C4" s="5" t="s">
        <v>33</v>
      </c>
      <c r="D4" s="3">
        <v>5.4</v>
      </c>
      <c r="E4" s="5" t="s">
        <v>34</v>
      </c>
      <c r="F4" s="3">
        <v>20.100000000000001</v>
      </c>
      <c r="G4" s="5" t="s">
        <v>35</v>
      </c>
      <c r="H4" s="28">
        <v>3.1115235000000001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175</v>
      </c>
      <c r="C7" s="25">
        <v>1.3054768999999999</v>
      </c>
      <c r="D7" s="25">
        <v>428.31805780000002</v>
      </c>
      <c r="E7" s="26">
        <v>99.621796293485559</v>
      </c>
      <c r="F7" s="26">
        <v>7.0651484631181534</v>
      </c>
      <c r="G7" s="12">
        <f>F7*SQRT(B7)</f>
        <v>93.463129045804152</v>
      </c>
      <c r="H7" s="25">
        <v>3.2636921999999999</v>
      </c>
      <c r="I7" s="25">
        <v>2248.38</v>
      </c>
      <c r="J7" s="26">
        <v>295.75625539953535</v>
      </c>
      <c r="K7" s="26">
        <v>28.193976117140011</v>
      </c>
      <c r="L7" s="12">
        <f>K7*SQRT(B7)</f>
        <v>372.97124638023467</v>
      </c>
      <c r="M7" s="19"/>
      <c r="N7" s="19"/>
      <c r="O7" s="19"/>
    </row>
    <row r="8" spans="1:15" ht="16.5" x14ac:dyDescent="0.25">
      <c r="A8" s="5" t="s">
        <v>29</v>
      </c>
      <c r="B8" s="24">
        <v>56</v>
      </c>
      <c r="C8" s="25">
        <v>1.8031942000000001</v>
      </c>
      <c r="D8" s="25">
        <v>738.73227999999995</v>
      </c>
      <c r="E8" s="26">
        <v>129.67464679928773</v>
      </c>
      <c r="F8" s="26">
        <v>27.859069420948416</v>
      </c>
      <c r="G8" s="12">
        <f t="shared" ref="G8:G22" si="0">F8*SQRT(B8)</f>
        <v>208.47818577507934</v>
      </c>
      <c r="H8" s="25">
        <v>4.1473466999999999</v>
      </c>
      <c r="I8" s="25">
        <v>738.73227999999995</v>
      </c>
      <c r="J8" s="26">
        <v>128.93028857301681</v>
      </c>
      <c r="K8" s="26">
        <v>26.690267370789446</v>
      </c>
      <c r="L8" s="12">
        <f t="shared" ref="L8:L22" si="1">K8*SQRT(B8)</f>
        <v>199.73167212577167</v>
      </c>
      <c r="M8" s="19"/>
      <c r="N8" s="19"/>
      <c r="O8" s="19"/>
    </row>
    <row r="9" spans="1:15" ht="16.5" x14ac:dyDescent="0.25">
      <c r="A9" s="5" t="s">
        <v>46</v>
      </c>
      <c r="B9" s="24">
        <v>121</v>
      </c>
      <c r="C9" s="25">
        <v>3.3792000000000002E-3</v>
      </c>
      <c r="D9" s="25">
        <v>36.814809799999999</v>
      </c>
      <c r="E9" s="26">
        <v>5.0297627996510288</v>
      </c>
      <c r="F9" s="26">
        <v>0.66802834296690894</v>
      </c>
      <c r="G9" s="12">
        <f t="shared" si="0"/>
        <v>7.3483117726359986</v>
      </c>
      <c r="H9" s="25">
        <v>3.3792000000000002E-3</v>
      </c>
      <c r="I9" s="25">
        <v>36.814809799999999</v>
      </c>
      <c r="J9" s="26">
        <v>5.0297627996510288</v>
      </c>
      <c r="K9" s="26">
        <v>0.66802834296690894</v>
      </c>
      <c r="L9" s="12">
        <f t="shared" si="1"/>
        <v>7.3483117726359986</v>
      </c>
      <c r="M9" s="19"/>
      <c r="N9" s="19"/>
      <c r="O9" s="19"/>
    </row>
    <row r="10" spans="1:15" ht="16.5" x14ac:dyDescent="0.25">
      <c r="A10" s="5" t="s">
        <v>47</v>
      </c>
      <c r="B10" s="34" t="s">
        <v>167</v>
      </c>
      <c r="C10" s="35" t="s">
        <v>166</v>
      </c>
      <c r="D10" s="35" t="s">
        <v>62</v>
      </c>
      <c r="E10" s="37" t="s">
        <v>63</v>
      </c>
      <c r="F10" s="37" t="s">
        <v>162</v>
      </c>
      <c r="G10" s="38" t="s">
        <v>170</v>
      </c>
      <c r="H10" s="35" t="s">
        <v>64</v>
      </c>
      <c r="I10" s="35" t="s">
        <v>65</v>
      </c>
      <c r="J10" s="37" t="s">
        <v>66</v>
      </c>
      <c r="K10" s="37" t="s">
        <v>168</v>
      </c>
      <c r="L10" s="38" t="s">
        <v>171</v>
      </c>
      <c r="M10" s="19"/>
      <c r="N10" s="19"/>
      <c r="O10" s="19"/>
    </row>
    <row r="11" spans="1:15" ht="16.5" x14ac:dyDescent="0.25">
      <c r="A11" s="5" t="s">
        <v>48</v>
      </c>
      <c r="B11" s="24">
        <v>89</v>
      </c>
      <c r="C11" s="25">
        <v>0.09</v>
      </c>
      <c r="D11" s="25">
        <v>201.2611502</v>
      </c>
      <c r="E11" s="26">
        <v>52.484733517566426</v>
      </c>
      <c r="F11" s="26">
        <v>5.3837677894495792</v>
      </c>
      <c r="G11" s="12">
        <f t="shared" si="0"/>
        <v>50.790363745041418</v>
      </c>
      <c r="H11" s="25">
        <v>0.09</v>
      </c>
      <c r="I11" s="25">
        <v>201.2611502</v>
      </c>
      <c r="J11" s="26">
        <v>44.278041845244374</v>
      </c>
      <c r="K11" s="26">
        <v>4.4669913766363614</v>
      </c>
      <c r="L11" s="12">
        <f t="shared" si="1"/>
        <v>42.141512364246985</v>
      </c>
      <c r="M11" s="19"/>
      <c r="N11" s="19"/>
      <c r="O11" s="19"/>
    </row>
    <row r="12" spans="1:15" ht="16.5" x14ac:dyDescent="0.25">
      <c r="A12" s="5" t="s">
        <v>42</v>
      </c>
      <c r="B12" s="24">
        <v>93</v>
      </c>
      <c r="C12" s="25">
        <v>1.1714081999999999</v>
      </c>
      <c r="D12" s="25">
        <v>284.49734110000003</v>
      </c>
      <c r="E12" s="26">
        <v>43.828588730152362</v>
      </c>
      <c r="F12" s="26">
        <v>4.7091677865676935</v>
      </c>
      <c r="G12" s="12">
        <f t="shared" si="0"/>
        <v>45.413569508577048</v>
      </c>
      <c r="H12" s="25">
        <v>1.1714081999999999</v>
      </c>
      <c r="I12" s="25">
        <v>246.78964999999999</v>
      </c>
      <c r="J12" s="26">
        <v>37.399552933774658</v>
      </c>
      <c r="K12" s="26">
        <v>4.1262761502729033</v>
      </c>
      <c r="L12" s="12">
        <f t="shared" si="1"/>
        <v>39.792366136646365</v>
      </c>
      <c r="M12" s="19"/>
      <c r="N12" s="19"/>
      <c r="O12" s="19"/>
    </row>
    <row r="13" spans="1:15" ht="16.5" x14ac:dyDescent="0.25">
      <c r="A13" s="5" t="s">
        <v>43</v>
      </c>
      <c r="B13" s="24">
        <v>80</v>
      </c>
      <c r="C13" s="25">
        <v>1.2679338</v>
      </c>
      <c r="D13" s="25">
        <v>267.74836269999997</v>
      </c>
      <c r="E13" s="26">
        <v>46.502095553109989</v>
      </c>
      <c r="F13" s="26">
        <v>4.9680135848130069</v>
      </c>
      <c r="G13" s="12">
        <f t="shared" si="0"/>
        <v>44.435264355137207</v>
      </c>
      <c r="H13" s="25">
        <v>1.2449625</v>
      </c>
      <c r="I13" s="25">
        <v>267.74836269999997</v>
      </c>
      <c r="J13" s="26">
        <v>42.638531788802204</v>
      </c>
      <c r="K13" s="26">
        <v>4.5494986848659016</v>
      </c>
      <c r="L13" s="12">
        <f t="shared" si="1"/>
        <v>40.691953291624202</v>
      </c>
      <c r="M13" s="19"/>
      <c r="N13" s="19"/>
      <c r="O13" s="19"/>
    </row>
    <row r="14" spans="1:15" ht="16.5" x14ac:dyDescent="0.25">
      <c r="A14" s="5" t="s">
        <v>49</v>
      </c>
      <c r="B14" s="24">
        <v>77</v>
      </c>
      <c r="C14" s="25">
        <v>8.0601269999999996</v>
      </c>
      <c r="D14" s="25">
        <v>1825.18</v>
      </c>
      <c r="E14" s="26">
        <v>204.49820921374976</v>
      </c>
      <c r="F14" s="26">
        <v>49.879101052235811</v>
      </c>
      <c r="G14" s="12">
        <f t="shared" si="0"/>
        <v>437.68733540850218</v>
      </c>
      <c r="H14" s="25">
        <v>8.0601269999999996</v>
      </c>
      <c r="I14" s="25">
        <v>1825.18</v>
      </c>
      <c r="J14" s="26">
        <v>204.49820921374976</v>
      </c>
      <c r="K14" s="26">
        <v>49.879101052235811</v>
      </c>
      <c r="L14" s="12">
        <f t="shared" si="1"/>
        <v>437.68733540850218</v>
      </c>
      <c r="M14" s="19"/>
      <c r="N14" s="19"/>
      <c r="O14" s="19"/>
    </row>
    <row r="15" spans="1:15" ht="16.5" x14ac:dyDescent="0.25">
      <c r="A15" s="5" t="s">
        <v>50</v>
      </c>
      <c r="B15" s="24">
        <v>98</v>
      </c>
      <c r="C15" s="25">
        <v>2.9333029000000002</v>
      </c>
      <c r="D15" s="25">
        <v>414.59507009999999</v>
      </c>
      <c r="E15" s="26">
        <v>103.05655106076266</v>
      </c>
      <c r="F15" s="26">
        <v>10.051564269133626</v>
      </c>
      <c r="G15" s="12">
        <f t="shared" si="0"/>
        <v>99.505409587315071</v>
      </c>
      <c r="H15" s="25">
        <v>2.9333029000000002</v>
      </c>
      <c r="I15" s="25">
        <v>414.59507009999999</v>
      </c>
      <c r="J15" s="26">
        <v>103.05655106076266</v>
      </c>
      <c r="K15" s="26">
        <v>10.051564269133626</v>
      </c>
      <c r="L15" s="12">
        <f t="shared" si="1"/>
        <v>99.505409587315071</v>
      </c>
      <c r="M15" s="19"/>
      <c r="N15" s="19"/>
      <c r="O15" s="19"/>
    </row>
    <row r="16" spans="1:15" ht="16.5" x14ac:dyDescent="0.25">
      <c r="A16" s="5" t="s">
        <v>51</v>
      </c>
      <c r="B16" s="24">
        <v>155</v>
      </c>
      <c r="C16" s="25">
        <v>8.6479700000000007E-2</v>
      </c>
      <c r="D16" s="25">
        <v>523.69250820000002</v>
      </c>
      <c r="E16" s="26">
        <v>87.640092141235144</v>
      </c>
      <c r="F16" s="26">
        <v>10.039294718379161</v>
      </c>
      <c r="G16" s="12">
        <f t="shared" si="0"/>
        <v>124.98821127843912</v>
      </c>
      <c r="H16" s="25">
        <v>8.6479700000000007E-2</v>
      </c>
      <c r="I16" s="25">
        <v>468.96929699999998</v>
      </c>
      <c r="J16" s="26">
        <v>83.437009914239596</v>
      </c>
      <c r="K16" s="26">
        <v>9.1342134285850101</v>
      </c>
      <c r="L16" s="12">
        <f t="shared" si="1"/>
        <v>113.7200400924838</v>
      </c>
      <c r="M16" s="19"/>
      <c r="N16" s="19"/>
      <c r="O16" s="19"/>
    </row>
    <row r="17" spans="1:15" ht="16.5" x14ac:dyDescent="0.25">
      <c r="A17" s="5" t="s">
        <v>45</v>
      </c>
      <c r="B17" s="24">
        <v>142</v>
      </c>
      <c r="C17" s="25">
        <v>2.1822000000000001E-2</v>
      </c>
      <c r="D17" s="25">
        <v>869.01198910000005</v>
      </c>
      <c r="E17" s="26">
        <v>42.511404147305491</v>
      </c>
      <c r="F17" s="26">
        <v>7.7363198897887617</v>
      </c>
      <c r="G17" s="12">
        <f t="shared" si="0"/>
        <v>92.188891153294875</v>
      </c>
      <c r="H17" s="25">
        <v>2.1822000000000001E-2</v>
      </c>
      <c r="I17" s="25">
        <v>869.01198910000005</v>
      </c>
      <c r="J17" s="26">
        <v>42.511404147305491</v>
      </c>
      <c r="K17" s="26">
        <v>7.7363198897887617</v>
      </c>
      <c r="L17" s="12">
        <f t="shared" si="1"/>
        <v>92.188891153294875</v>
      </c>
      <c r="M17" s="19"/>
      <c r="N17" s="19"/>
      <c r="O17" s="19"/>
    </row>
    <row r="18" spans="1:15" ht="16.5" x14ac:dyDescent="0.25">
      <c r="A18" s="5" t="s">
        <v>44</v>
      </c>
      <c r="B18" s="24">
        <v>208</v>
      </c>
      <c r="C18" s="25">
        <v>22.855900900000002</v>
      </c>
      <c r="D18" s="25">
        <v>2880.5</v>
      </c>
      <c r="E18" s="26">
        <v>577.99589710205544</v>
      </c>
      <c r="F18" s="26">
        <v>21.602474146522958</v>
      </c>
      <c r="G18" s="12">
        <f t="shared" si="0"/>
        <v>311.55531284869483</v>
      </c>
      <c r="H18" s="25">
        <v>22.855900900000002</v>
      </c>
      <c r="I18" s="25">
        <v>2880.5</v>
      </c>
      <c r="J18" s="26">
        <v>577.99589710205544</v>
      </c>
      <c r="K18" s="26">
        <v>21.602474146522958</v>
      </c>
      <c r="L18" s="12">
        <f t="shared" si="1"/>
        <v>311.55531284869483</v>
      </c>
      <c r="M18" s="19"/>
      <c r="N18" s="19"/>
      <c r="O18" s="19"/>
    </row>
    <row r="19" spans="1:15" ht="16.5" x14ac:dyDescent="0.25">
      <c r="A19" s="5" t="s">
        <v>52</v>
      </c>
      <c r="B19" s="24">
        <v>53</v>
      </c>
      <c r="C19" s="25">
        <v>1.4531799999999999E-2</v>
      </c>
      <c r="D19" s="25">
        <v>4.7351460000000003</v>
      </c>
      <c r="E19" s="26">
        <v>0.99707055374756948</v>
      </c>
      <c r="F19" s="26">
        <v>0.23274611712157944</v>
      </c>
      <c r="G19" s="12">
        <f t="shared" si="0"/>
        <v>1.6944173089484522</v>
      </c>
      <c r="H19" s="25">
        <v>1.4531799999999999E-2</v>
      </c>
      <c r="I19" s="25">
        <v>4.7351460000000003</v>
      </c>
      <c r="J19" s="26">
        <v>0.99707055374756948</v>
      </c>
      <c r="K19" s="26">
        <v>0.23274611712157944</v>
      </c>
      <c r="L19" s="12">
        <f t="shared" si="1"/>
        <v>1.6944173089484522</v>
      </c>
      <c r="M19" s="19"/>
      <c r="N19" s="19"/>
      <c r="O19" s="19"/>
    </row>
    <row r="20" spans="1:15" ht="16.5" x14ac:dyDescent="0.25">
      <c r="A20" s="5" t="s">
        <v>53</v>
      </c>
      <c r="B20" s="24">
        <v>148</v>
      </c>
      <c r="C20" s="25">
        <v>3.2759299999999998E-2</v>
      </c>
      <c r="D20" s="25">
        <v>230.7790602</v>
      </c>
      <c r="E20" s="26">
        <v>12.307679612644788</v>
      </c>
      <c r="F20" s="26">
        <v>2.0366201173623293</v>
      </c>
      <c r="G20" s="12">
        <f t="shared" si="0"/>
        <v>24.776553076686277</v>
      </c>
      <c r="H20" s="25">
        <v>3.2759299999999998E-2</v>
      </c>
      <c r="I20" s="25">
        <v>230.7790602</v>
      </c>
      <c r="J20" s="26">
        <v>12.307679612644788</v>
      </c>
      <c r="K20" s="26">
        <v>2.0366201173623293</v>
      </c>
      <c r="L20" s="12">
        <f t="shared" si="1"/>
        <v>24.776553076686277</v>
      </c>
      <c r="M20" s="19"/>
      <c r="N20" s="19"/>
      <c r="O20" s="19"/>
    </row>
    <row r="21" spans="1:15" ht="16.5" x14ac:dyDescent="0.25">
      <c r="A21" s="3" t="s">
        <v>57</v>
      </c>
      <c r="B21" s="24">
        <v>140</v>
      </c>
      <c r="C21" s="25">
        <v>3.4510443999999998</v>
      </c>
      <c r="D21" s="25">
        <v>1163.2</v>
      </c>
      <c r="E21" s="26">
        <v>174.26344432420748</v>
      </c>
      <c r="F21" s="26">
        <v>14.365193099285865</v>
      </c>
      <c r="G21" s="12">
        <f t="shared" si="0"/>
        <v>169.97125695001444</v>
      </c>
      <c r="H21" s="25">
        <v>3.4510443999999998</v>
      </c>
      <c r="I21" s="25">
        <v>1163.2</v>
      </c>
      <c r="J21" s="26">
        <v>176.04557357402729</v>
      </c>
      <c r="K21" s="26">
        <v>14.191914559875453</v>
      </c>
      <c r="L21" s="12">
        <f t="shared" si="1"/>
        <v>167.92099762231251</v>
      </c>
      <c r="M21" s="19"/>
      <c r="N21" s="19"/>
      <c r="O21" s="19"/>
    </row>
    <row r="22" spans="1:15" ht="16.5" x14ac:dyDescent="0.25">
      <c r="A22" s="3" t="s">
        <v>54</v>
      </c>
      <c r="B22" s="24">
        <v>152</v>
      </c>
      <c r="C22" s="25">
        <v>2.7389999999999999</v>
      </c>
      <c r="D22" s="25">
        <v>679.11637029999997</v>
      </c>
      <c r="E22" s="26">
        <v>143.91590663779607</v>
      </c>
      <c r="F22" s="26">
        <v>11.459272255907059</v>
      </c>
      <c r="G22" s="12">
        <f t="shared" si="0"/>
        <v>141.27939671629474</v>
      </c>
      <c r="H22" s="25">
        <v>8.6344960000000004</v>
      </c>
      <c r="I22" s="25">
        <v>1910.97</v>
      </c>
      <c r="J22" s="26">
        <v>240.46536421074578</v>
      </c>
      <c r="K22" s="26">
        <v>29.498088630665826</v>
      </c>
      <c r="L22" s="12">
        <f t="shared" si="1"/>
        <v>363.67686123139271</v>
      </c>
      <c r="M22" s="19"/>
      <c r="N22" s="19"/>
      <c r="O22" s="19"/>
    </row>
    <row r="23" spans="1:15" ht="16.5" x14ac:dyDescent="0.25">
      <c r="A23" s="5" t="s">
        <v>55</v>
      </c>
      <c r="B23" s="34" t="s">
        <v>172</v>
      </c>
      <c r="C23" s="35" t="s">
        <v>163</v>
      </c>
      <c r="D23" s="35" t="s">
        <v>59</v>
      </c>
      <c r="E23" s="37" t="s">
        <v>68</v>
      </c>
      <c r="F23" s="37" t="s">
        <v>164</v>
      </c>
      <c r="G23" s="41" t="s">
        <v>169</v>
      </c>
      <c r="H23" s="35" t="s">
        <v>67</v>
      </c>
      <c r="I23" s="35" t="s">
        <v>59</v>
      </c>
      <c r="J23" s="37" t="s">
        <v>68</v>
      </c>
      <c r="K23" s="37" t="s">
        <v>165</v>
      </c>
      <c r="L23" s="41" t="s">
        <v>169</v>
      </c>
      <c r="N23" s="19"/>
      <c r="O23" s="19"/>
    </row>
    <row r="24" spans="1:15" ht="16.5" x14ac:dyDescent="0.25">
      <c r="A24" s="2" t="s">
        <v>83</v>
      </c>
      <c r="H24" s="6"/>
      <c r="I24" s="6"/>
    </row>
    <row r="25" spans="1:15" ht="16.5" x14ac:dyDescent="0.25">
      <c r="A25" s="2" t="s">
        <v>156</v>
      </c>
    </row>
    <row r="28" spans="1:15" x14ac:dyDescent="0.25">
      <c r="E28" s="2"/>
      <c r="F28" s="2"/>
    </row>
    <row r="29" spans="1:15" x14ac:dyDescent="0.25">
      <c r="E29" s="2"/>
      <c r="F29" s="2"/>
    </row>
    <row r="30" spans="1:15" x14ac:dyDescent="0.25">
      <c r="E30" s="2"/>
      <c r="F30" s="2"/>
    </row>
    <row r="31" spans="1:15" x14ac:dyDescent="0.25">
      <c r="E31" s="2"/>
      <c r="F31" s="2"/>
    </row>
    <row r="32" spans="1:15" x14ac:dyDescent="0.25">
      <c r="E32" s="2"/>
      <c r="F32" s="2"/>
    </row>
    <row r="33" spans="5:6" x14ac:dyDescent="0.25">
      <c r="E33" s="2"/>
      <c r="F33" s="2"/>
    </row>
    <row r="34" spans="5:6" x14ac:dyDescent="0.25">
      <c r="E34" s="2"/>
      <c r="F34" s="2"/>
    </row>
    <row r="35" spans="5:6" x14ac:dyDescent="0.25">
      <c r="E35" s="2"/>
      <c r="F35" s="2"/>
    </row>
    <row r="36" spans="5:6" x14ac:dyDescent="0.25">
      <c r="E36" s="2"/>
      <c r="F36" s="2"/>
    </row>
    <row r="37" spans="5:6" x14ac:dyDescent="0.25">
      <c r="E37" s="2"/>
      <c r="F37" s="2"/>
    </row>
    <row r="38" spans="5:6" x14ac:dyDescent="0.25">
      <c r="E38" s="2"/>
      <c r="F38" s="2"/>
    </row>
    <row r="39" spans="5:6" x14ac:dyDescent="0.25">
      <c r="E39" s="2"/>
      <c r="F39" s="2"/>
    </row>
    <row r="40" spans="5:6" x14ac:dyDescent="0.25">
      <c r="E40" s="2"/>
      <c r="F40" s="2"/>
    </row>
    <row r="41" spans="5:6" x14ac:dyDescent="0.25">
      <c r="E41" s="2"/>
      <c r="F41" s="2"/>
    </row>
    <row r="42" spans="5:6" x14ac:dyDescent="0.25">
      <c r="E42" s="2"/>
      <c r="F42" s="2"/>
    </row>
    <row r="43" spans="5:6" x14ac:dyDescent="0.25">
      <c r="E43" s="2"/>
      <c r="F43" s="2"/>
    </row>
    <row r="44" spans="5:6" x14ac:dyDescent="0.25">
      <c r="E44" s="2"/>
      <c r="F44" s="2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10" customWidth="1"/>
    <col min="2" max="12" width="8.75" style="10" customWidth="1"/>
    <col min="13" max="256" width="9" style="10"/>
    <col min="257" max="257" width="25.625" style="10" customWidth="1"/>
    <col min="258" max="259" width="9" style="10"/>
    <col min="260" max="261" width="9.5" style="10" bestFit="1" customWidth="1"/>
    <col min="262" max="262" width="9.125" style="10" bestFit="1" customWidth="1"/>
    <col min="263" max="512" width="9" style="10"/>
    <col min="513" max="513" width="25.625" style="10" customWidth="1"/>
    <col min="514" max="515" width="9" style="10"/>
    <col min="516" max="517" width="9.5" style="10" bestFit="1" customWidth="1"/>
    <col min="518" max="518" width="9.125" style="10" bestFit="1" customWidth="1"/>
    <col min="519" max="768" width="9" style="10"/>
    <col min="769" max="769" width="25.625" style="10" customWidth="1"/>
    <col min="770" max="771" width="9" style="10"/>
    <col min="772" max="773" width="9.5" style="10" bestFit="1" customWidth="1"/>
    <col min="774" max="774" width="9.125" style="10" bestFit="1" customWidth="1"/>
    <col min="775" max="1024" width="9" style="10"/>
    <col min="1025" max="1025" width="25.625" style="10" customWidth="1"/>
    <col min="1026" max="1027" width="9" style="10"/>
    <col min="1028" max="1029" width="9.5" style="10" bestFit="1" customWidth="1"/>
    <col min="1030" max="1030" width="9.125" style="10" bestFit="1" customWidth="1"/>
    <col min="1031" max="1280" width="9" style="10"/>
    <col min="1281" max="1281" width="25.625" style="10" customWidth="1"/>
    <col min="1282" max="1283" width="9" style="10"/>
    <col min="1284" max="1285" width="9.5" style="10" bestFit="1" customWidth="1"/>
    <col min="1286" max="1286" width="9.125" style="10" bestFit="1" customWidth="1"/>
    <col min="1287" max="1536" width="9" style="10"/>
    <col min="1537" max="1537" width="25.625" style="10" customWidth="1"/>
    <col min="1538" max="1539" width="9" style="10"/>
    <col min="1540" max="1541" width="9.5" style="10" bestFit="1" customWidth="1"/>
    <col min="1542" max="1542" width="9.125" style="10" bestFit="1" customWidth="1"/>
    <col min="1543" max="1792" width="9" style="10"/>
    <col min="1793" max="1793" width="25.625" style="10" customWidth="1"/>
    <col min="1794" max="1795" width="9" style="10"/>
    <col min="1796" max="1797" width="9.5" style="10" bestFit="1" customWidth="1"/>
    <col min="1798" max="1798" width="9.125" style="10" bestFit="1" customWidth="1"/>
    <col min="1799" max="2048" width="9" style="10"/>
    <col min="2049" max="2049" width="25.625" style="10" customWidth="1"/>
    <col min="2050" max="2051" width="9" style="10"/>
    <col min="2052" max="2053" width="9.5" style="10" bestFit="1" customWidth="1"/>
    <col min="2054" max="2054" width="9.125" style="10" bestFit="1" customWidth="1"/>
    <col min="2055" max="2304" width="9" style="10"/>
    <col min="2305" max="2305" width="25.625" style="10" customWidth="1"/>
    <col min="2306" max="2307" width="9" style="10"/>
    <col min="2308" max="2309" width="9.5" style="10" bestFit="1" customWidth="1"/>
    <col min="2310" max="2310" width="9.125" style="10" bestFit="1" customWidth="1"/>
    <col min="2311" max="2560" width="9" style="10"/>
    <col min="2561" max="2561" width="25.625" style="10" customWidth="1"/>
    <col min="2562" max="2563" width="9" style="10"/>
    <col min="2564" max="2565" width="9.5" style="10" bestFit="1" customWidth="1"/>
    <col min="2566" max="2566" width="9.125" style="10" bestFit="1" customWidth="1"/>
    <col min="2567" max="2816" width="9" style="10"/>
    <col min="2817" max="2817" width="25.625" style="10" customWidth="1"/>
    <col min="2818" max="2819" width="9" style="10"/>
    <col min="2820" max="2821" width="9.5" style="10" bestFit="1" customWidth="1"/>
    <col min="2822" max="2822" width="9.125" style="10" bestFit="1" customWidth="1"/>
    <col min="2823" max="3072" width="9" style="10"/>
    <col min="3073" max="3073" width="25.625" style="10" customWidth="1"/>
    <col min="3074" max="3075" width="9" style="10"/>
    <col min="3076" max="3077" width="9.5" style="10" bestFit="1" customWidth="1"/>
    <col min="3078" max="3078" width="9.125" style="10" bestFit="1" customWidth="1"/>
    <col min="3079" max="3328" width="9" style="10"/>
    <col min="3329" max="3329" width="25.625" style="10" customWidth="1"/>
    <col min="3330" max="3331" width="9" style="10"/>
    <col min="3332" max="3333" width="9.5" style="10" bestFit="1" customWidth="1"/>
    <col min="3334" max="3334" width="9.125" style="10" bestFit="1" customWidth="1"/>
    <col min="3335" max="3584" width="9" style="10"/>
    <col min="3585" max="3585" width="25.625" style="10" customWidth="1"/>
    <col min="3586" max="3587" width="9" style="10"/>
    <col min="3588" max="3589" width="9.5" style="10" bestFit="1" customWidth="1"/>
    <col min="3590" max="3590" width="9.125" style="10" bestFit="1" customWidth="1"/>
    <col min="3591" max="3840" width="9" style="10"/>
    <col min="3841" max="3841" width="25.625" style="10" customWidth="1"/>
    <col min="3842" max="3843" width="9" style="10"/>
    <col min="3844" max="3845" width="9.5" style="10" bestFit="1" customWidth="1"/>
    <col min="3846" max="3846" width="9.125" style="10" bestFit="1" customWidth="1"/>
    <col min="3847" max="4096" width="9" style="10"/>
    <col min="4097" max="4097" width="25.625" style="10" customWidth="1"/>
    <col min="4098" max="4099" width="9" style="10"/>
    <col min="4100" max="4101" width="9.5" style="10" bestFit="1" customWidth="1"/>
    <col min="4102" max="4102" width="9.125" style="10" bestFit="1" customWidth="1"/>
    <col min="4103" max="4352" width="9" style="10"/>
    <col min="4353" max="4353" width="25.625" style="10" customWidth="1"/>
    <col min="4354" max="4355" width="9" style="10"/>
    <col min="4356" max="4357" width="9.5" style="10" bestFit="1" customWidth="1"/>
    <col min="4358" max="4358" width="9.125" style="10" bestFit="1" customWidth="1"/>
    <col min="4359" max="4608" width="9" style="10"/>
    <col min="4609" max="4609" width="25.625" style="10" customWidth="1"/>
    <col min="4610" max="4611" width="9" style="10"/>
    <col min="4612" max="4613" width="9.5" style="10" bestFit="1" customWidth="1"/>
    <col min="4614" max="4614" width="9.125" style="10" bestFit="1" customWidth="1"/>
    <col min="4615" max="4864" width="9" style="10"/>
    <col min="4865" max="4865" width="25.625" style="10" customWidth="1"/>
    <col min="4866" max="4867" width="9" style="10"/>
    <col min="4868" max="4869" width="9.5" style="10" bestFit="1" customWidth="1"/>
    <col min="4870" max="4870" width="9.125" style="10" bestFit="1" customWidth="1"/>
    <col min="4871" max="5120" width="9" style="10"/>
    <col min="5121" max="5121" width="25.625" style="10" customWidth="1"/>
    <col min="5122" max="5123" width="9" style="10"/>
    <col min="5124" max="5125" width="9.5" style="10" bestFit="1" customWidth="1"/>
    <col min="5126" max="5126" width="9.125" style="10" bestFit="1" customWidth="1"/>
    <col min="5127" max="5376" width="9" style="10"/>
    <col min="5377" max="5377" width="25.625" style="10" customWidth="1"/>
    <col min="5378" max="5379" width="9" style="10"/>
    <col min="5380" max="5381" width="9.5" style="10" bestFit="1" customWidth="1"/>
    <col min="5382" max="5382" width="9.125" style="10" bestFit="1" customWidth="1"/>
    <col min="5383" max="5632" width="9" style="10"/>
    <col min="5633" max="5633" width="25.625" style="10" customWidth="1"/>
    <col min="5634" max="5635" width="9" style="10"/>
    <col min="5636" max="5637" width="9.5" style="10" bestFit="1" customWidth="1"/>
    <col min="5638" max="5638" width="9.125" style="10" bestFit="1" customWidth="1"/>
    <col min="5639" max="5888" width="9" style="10"/>
    <col min="5889" max="5889" width="25.625" style="10" customWidth="1"/>
    <col min="5890" max="5891" width="9" style="10"/>
    <col min="5892" max="5893" width="9.5" style="10" bestFit="1" customWidth="1"/>
    <col min="5894" max="5894" width="9.125" style="10" bestFit="1" customWidth="1"/>
    <col min="5895" max="6144" width="9" style="10"/>
    <col min="6145" max="6145" width="25.625" style="10" customWidth="1"/>
    <col min="6146" max="6147" width="9" style="10"/>
    <col min="6148" max="6149" width="9.5" style="10" bestFit="1" customWidth="1"/>
    <col min="6150" max="6150" width="9.125" style="10" bestFit="1" customWidth="1"/>
    <col min="6151" max="6400" width="9" style="10"/>
    <col min="6401" max="6401" width="25.625" style="10" customWidth="1"/>
    <col min="6402" max="6403" width="9" style="10"/>
    <col min="6404" max="6405" width="9.5" style="10" bestFit="1" customWidth="1"/>
    <col min="6406" max="6406" width="9.125" style="10" bestFit="1" customWidth="1"/>
    <col min="6407" max="6656" width="9" style="10"/>
    <col min="6657" max="6657" width="25.625" style="10" customWidth="1"/>
    <col min="6658" max="6659" width="9" style="10"/>
    <col min="6660" max="6661" width="9.5" style="10" bestFit="1" customWidth="1"/>
    <col min="6662" max="6662" width="9.125" style="10" bestFit="1" customWidth="1"/>
    <col min="6663" max="6912" width="9" style="10"/>
    <col min="6913" max="6913" width="25.625" style="10" customWidth="1"/>
    <col min="6914" max="6915" width="9" style="10"/>
    <col min="6916" max="6917" width="9.5" style="10" bestFit="1" customWidth="1"/>
    <col min="6918" max="6918" width="9.125" style="10" bestFit="1" customWidth="1"/>
    <col min="6919" max="7168" width="9" style="10"/>
    <col min="7169" max="7169" width="25.625" style="10" customWidth="1"/>
    <col min="7170" max="7171" width="9" style="10"/>
    <col min="7172" max="7173" width="9.5" style="10" bestFit="1" customWidth="1"/>
    <col min="7174" max="7174" width="9.125" style="10" bestFit="1" customWidth="1"/>
    <col min="7175" max="7424" width="9" style="10"/>
    <col min="7425" max="7425" width="25.625" style="10" customWidth="1"/>
    <col min="7426" max="7427" width="9" style="10"/>
    <col min="7428" max="7429" width="9.5" style="10" bestFit="1" customWidth="1"/>
    <col min="7430" max="7430" width="9.125" style="10" bestFit="1" customWidth="1"/>
    <col min="7431" max="7680" width="9" style="10"/>
    <col min="7681" max="7681" width="25.625" style="10" customWidth="1"/>
    <col min="7682" max="7683" width="9" style="10"/>
    <col min="7684" max="7685" width="9.5" style="10" bestFit="1" customWidth="1"/>
    <col min="7686" max="7686" width="9.125" style="10" bestFit="1" customWidth="1"/>
    <col min="7687" max="7936" width="9" style="10"/>
    <col min="7937" max="7937" width="25.625" style="10" customWidth="1"/>
    <col min="7938" max="7939" width="9" style="10"/>
    <col min="7940" max="7941" width="9.5" style="10" bestFit="1" customWidth="1"/>
    <col min="7942" max="7942" width="9.125" style="10" bestFit="1" customWidth="1"/>
    <col min="7943" max="8192" width="9" style="10"/>
    <col min="8193" max="8193" width="25.625" style="10" customWidth="1"/>
    <col min="8194" max="8195" width="9" style="10"/>
    <col min="8196" max="8197" width="9.5" style="10" bestFit="1" customWidth="1"/>
    <col min="8198" max="8198" width="9.125" style="10" bestFit="1" customWidth="1"/>
    <col min="8199" max="8448" width="9" style="10"/>
    <col min="8449" max="8449" width="25.625" style="10" customWidth="1"/>
    <col min="8450" max="8451" width="9" style="10"/>
    <col min="8452" max="8453" width="9.5" style="10" bestFit="1" customWidth="1"/>
    <col min="8454" max="8454" width="9.125" style="10" bestFit="1" customWidth="1"/>
    <col min="8455" max="8704" width="9" style="10"/>
    <col min="8705" max="8705" width="25.625" style="10" customWidth="1"/>
    <col min="8706" max="8707" width="9" style="10"/>
    <col min="8708" max="8709" width="9.5" style="10" bestFit="1" customWidth="1"/>
    <col min="8710" max="8710" width="9.125" style="10" bestFit="1" customWidth="1"/>
    <col min="8711" max="8960" width="9" style="10"/>
    <col min="8961" max="8961" width="25.625" style="10" customWidth="1"/>
    <col min="8962" max="8963" width="9" style="10"/>
    <col min="8964" max="8965" width="9.5" style="10" bestFit="1" customWidth="1"/>
    <col min="8966" max="8966" width="9.125" style="10" bestFit="1" customWidth="1"/>
    <col min="8967" max="9216" width="9" style="10"/>
    <col min="9217" max="9217" width="25.625" style="10" customWidth="1"/>
    <col min="9218" max="9219" width="9" style="10"/>
    <col min="9220" max="9221" width="9.5" style="10" bestFit="1" customWidth="1"/>
    <col min="9222" max="9222" width="9.125" style="10" bestFit="1" customWidth="1"/>
    <col min="9223" max="9472" width="9" style="10"/>
    <col min="9473" max="9473" width="25.625" style="10" customWidth="1"/>
    <col min="9474" max="9475" width="9" style="10"/>
    <col min="9476" max="9477" width="9.5" style="10" bestFit="1" customWidth="1"/>
    <col min="9478" max="9478" width="9.125" style="10" bestFit="1" customWidth="1"/>
    <col min="9479" max="9728" width="9" style="10"/>
    <col min="9729" max="9729" width="25.625" style="10" customWidth="1"/>
    <col min="9730" max="9731" width="9" style="10"/>
    <col min="9732" max="9733" width="9.5" style="10" bestFit="1" customWidth="1"/>
    <col min="9734" max="9734" width="9.125" style="10" bestFit="1" customWidth="1"/>
    <col min="9735" max="9984" width="9" style="10"/>
    <col min="9985" max="9985" width="25.625" style="10" customWidth="1"/>
    <col min="9986" max="9987" width="9" style="10"/>
    <col min="9988" max="9989" width="9.5" style="10" bestFit="1" customWidth="1"/>
    <col min="9990" max="9990" width="9.125" style="10" bestFit="1" customWidth="1"/>
    <col min="9991" max="10240" width="9" style="10"/>
    <col min="10241" max="10241" width="25.625" style="10" customWidth="1"/>
    <col min="10242" max="10243" width="9" style="10"/>
    <col min="10244" max="10245" width="9.5" style="10" bestFit="1" customWidth="1"/>
    <col min="10246" max="10246" width="9.125" style="10" bestFit="1" customWidth="1"/>
    <col min="10247" max="10496" width="9" style="10"/>
    <col min="10497" max="10497" width="25.625" style="10" customWidth="1"/>
    <col min="10498" max="10499" width="9" style="10"/>
    <col min="10500" max="10501" width="9.5" style="10" bestFit="1" customWidth="1"/>
    <col min="10502" max="10502" width="9.125" style="10" bestFit="1" customWidth="1"/>
    <col min="10503" max="10752" width="9" style="10"/>
    <col min="10753" max="10753" width="25.625" style="10" customWidth="1"/>
    <col min="10754" max="10755" width="9" style="10"/>
    <col min="10756" max="10757" width="9.5" style="10" bestFit="1" customWidth="1"/>
    <col min="10758" max="10758" width="9.125" style="10" bestFit="1" customWidth="1"/>
    <col min="10759" max="11008" width="9" style="10"/>
    <col min="11009" max="11009" width="25.625" style="10" customWidth="1"/>
    <col min="11010" max="11011" width="9" style="10"/>
    <col min="11012" max="11013" width="9.5" style="10" bestFit="1" customWidth="1"/>
    <col min="11014" max="11014" width="9.125" style="10" bestFit="1" customWidth="1"/>
    <col min="11015" max="11264" width="9" style="10"/>
    <col min="11265" max="11265" width="25.625" style="10" customWidth="1"/>
    <col min="11266" max="11267" width="9" style="10"/>
    <col min="11268" max="11269" width="9.5" style="10" bestFit="1" customWidth="1"/>
    <col min="11270" max="11270" width="9.125" style="10" bestFit="1" customWidth="1"/>
    <col min="11271" max="11520" width="9" style="10"/>
    <col min="11521" max="11521" width="25.625" style="10" customWidth="1"/>
    <col min="11522" max="11523" width="9" style="10"/>
    <col min="11524" max="11525" width="9.5" style="10" bestFit="1" customWidth="1"/>
    <col min="11526" max="11526" width="9.125" style="10" bestFit="1" customWidth="1"/>
    <col min="11527" max="11776" width="9" style="10"/>
    <col min="11777" max="11777" width="25.625" style="10" customWidth="1"/>
    <col min="11778" max="11779" width="9" style="10"/>
    <col min="11780" max="11781" width="9.5" style="10" bestFit="1" customWidth="1"/>
    <col min="11782" max="11782" width="9.125" style="10" bestFit="1" customWidth="1"/>
    <col min="11783" max="12032" width="9" style="10"/>
    <col min="12033" max="12033" width="25.625" style="10" customWidth="1"/>
    <col min="12034" max="12035" width="9" style="10"/>
    <col min="12036" max="12037" width="9.5" style="10" bestFit="1" customWidth="1"/>
    <col min="12038" max="12038" width="9.125" style="10" bestFit="1" customWidth="1"/>
    <col min="12039" max="12288" width="9" style="10"/>
    <col min="12289" max="12289" width="25.625" style="10" customWidth="1"/>
    <col min="12290" max="12291" width="9" style="10"/>
    <col min="12292" max="12293" width="9.5" style="10" bestFit="1" customWidth="1"/>
    <col min="12294" max="12294" width="9.125" style="10" bestFit="1" customWidth="1"/>
    <col min="12295" max="12544" width="9" style="10"/>
    <col min="12545" max="12545" width="25.625" style="10" customWidth="1"/>
    <col min="12546" max="12547" width="9" style="10"/>
    <col min="12548" max="12549" width="9.5" style="10" bestFit="1" customWidth="1"/>
    <col min="12550" max="12550" width="9.125" style="10" bestFit="1" customWidth="1"/>
    <col min="12551" max="12800" width="9" style="10"/>
    <col min="12801" max="12801" width="25.625" style="10" customWidth="1"/>
    <col min="12802" max="12803" width="9" style="10"/>
    <col min="12804" max="12805" width="9.5" style="10" bestFit="1" customWidth="1"/>
    <col min="12806" max="12806" width="9.125" style="10" bestFit="1" customWidth="1"/>
    <col min="12807" max="13056" width="9" style="10"/>
    <col min="13057" max="13057" width="25.625" style="10" customWidth="1"/>
    <col min="13058" max="13059" width="9" style="10"/>
    <col min="13060" max="13061" width="9.5" style="10" bestFit="1" customWidth="1"/>
    <col min="13062" max="13062" width="9.125" style="10" bestFit="1" customWidth="1"/>
    <col min="13063" max="13312" width="9" style="10"/>
    <col min="13313" max="13313" width="25.625" style="10" customWidth="1"/>
    <col min="13314" max="13315" width="9" style="10"/>
    <col min="13316" max="13317" width="9.5" style="10" bestFit="1" customWidth="1"/>
    <col min="13318" max="13318" width="9.125" style="10" bestFit="1" customWidth="1"/>
    <col min="13319" max="13568" width="9" style="10"/>
    <col min="13569" max="13569" width="25.625" style="10" customWidth="1"/>
    <col min="13570" max="13571" width="9" style="10"/>
    <col min="13572" max="13573" width="9.5" style="10" bestFit="1" customWidth="1"/>
    <col min="13574" max="13574" width="9.125" style="10" bestFit="1" customWidth="1"/>
    <col min="13575" max="13824" width="9" style="10"/>
    <col min="13825" max="13825" width="25.625" style="10" customWidth="1"/>
    <col min="13826" max="13827" width="9" style="10"/>
    <col min="13828" max="13829" width="9.5" style="10" bestFit="1" customWidth="1"/>
    <col min="13830" max="13830" width="9.125" style="10" bestFit="1" customWidth="1"/>
    <col min="13831" max="14080" width="9" style="10"/>
    <col min="14081" max="14081" width="25.625" style="10" customWidth="1"/>
    <col min="14082" max="14083" width="9" style="10"/>
    <col min="14084" max="14085" width="9.5" style="10" bestFit="1" customWidth="1"/>
    <col min="14086" max="14086" width="9.125" style="10" bestFit="1" customWidth="1"/>
    <col min="14087" max="14336" width="9" style="10"/>
    <col min="14337" max="14337" width="25.625" style="10" customWidth="1"/>
    <col min="14338" max="14339" width="9" style="10"/>
    <col min="14340" max="14341" width="9.5" style="10" bestFit="1" customWidth="1"/>
    <col min="14342" max="14342" width="9.125" style="10" bestFit="1" customWidth="1"/>
    <col min="14343" max="14592" width="9" style="10"/>
    <col min="14593" max="14593" width="25.625" style="10" customWidth="1"/>
    <col min="14594" max="14595" width="9" style="10"/>
    <col min="14596" max="14597" width="9.5" style="10" bestFit="1" customWidth="1"/>
    <col min="14598" max="14598" width="9.125" style="10" bestFit="1" customWidth="1"/>
    <col min="14599" max="14848" width="9" style="10"/>
    <col min="14849" max="14849" width="25.625" style="10" customWidth="1"/>
    <col min="14850" max="14851" width="9" style="10"/>
    <col min="14852" max="14853" width="9.5" style="10" bestFit="1" customWidth="1"/>
    <col min="14854" max="14854" width="9.125" style="10" bestFit="1" customWidth="1"/>
    <col min="14855" max="15104" width="9" style="10"/>
    <col min="15105" max="15105" width="25.625" style="10" customWidth="1"/>
    <col min="15106" max="15107" width="9" style="10"/>
    <col min="15108" max="15109" width="9.5" style="10" bestFit="1" customWidth="1"/>
    <col min="15110" max="15110" width="9.125" style="10" bestFit="1" customWidth="1"/>
    <col min="15111" max="15360" width="9" style="10"/>
    <col min="15361" max="15361" width="25.625" style="10" customWidth="1"/>
    <col min="15362" max="15363" width="9" style="10"/>
    <col min="15364" max="15365" width="9.5" style="10" bestFit="1" customWidth="1"/>
    <col min="15366" max="15366" width="9.125" style="10" bestFit="1" customWidth="1"/>
    <col min="15367" max="15616" width="9" style="10"/>
    <col min="15617" max="15617" width="25.625" style="10" customWidth="1"/>
    <col min="15618" max="15619" width="9" style="10"/>
    <col min="15620" max="15621" width="9.5" style="10" bestFit="1" customWidth="1"/>
    <col min="15622" max="15622" width="9.125" style="10" bestFit="1" customWidth="1"/>
    <col min="15623" max="15872" width="9" style="10"/>
    <col min="15873" max="15873" width="25.625" style="10" customWidth="1"/>
    <col min="15874" max="15875" width="9" style="10"/>
    <col min="15876" max="15877" width="9.5" style="10" bestFit="1" customWidth="1"/>
    <col min="15878" max="15878" width="9.125" style="10" bestFit="1" customWidth="1"/>
    <col min="15879" max="16128" width="9" style="10"/>
    <col min="16129" max="16129" width="25.625" style="10" customWidth="1"/>
    <col min="16130" max="16131" width="9" style="10"/>
    <col min="16132" max="16133" width="9.5" style="10" bestFit="1" customWidth="1"/>
    <col min="16134" max="16134" width="9.125" style="10" bestFit="1" customWidth="1"/>
    <col min="16135" max="16384" width="9" style="10"/>
  </cols>
  <sheetData>
    <row r="1" spans="1:12" ht="16.5" x14ac:dyDescent="0.25">
      <c r="A1" s="32" t="s">
        <v>282</v>
      </c>
      <c r="B1" s="33"/>
      <c r="C1" s="33"/>
      <c r="D1" s="33"/>
      <c r="E1" s="33"/>
      <c r="F1" s="33"/>
      <c r="G1" s="33"/>
      <c r="H1" s="33"/>
      <c r="I1" s="33"/>
      <c r="J1" s="33"/>
      <c r="K1" s="45" t="s">
        <v>262</v>
      </c>
      <c r="L1" s="46"/>
    </row>
    <row r="2" spans="1:12" ht="16.5" x14ac:dyDescent="0.25">
      <c r="A2" s="8" t="s">
        <v>30</v>
      </c>
      <c r="B2" s="5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8" t="s">
        <v>31</v>
      </c>
      <c r="B3" s="28">
        <v>9.0785973000000002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8" t="s">
        <v>32</v>
      </c>
      <c r="B4" s="28">
        <v>33.998509300000002</v>
      </c>
      <c r="C4" s="5" t="s">
        <v>33</v>
      </c>
      <c r="D4" s="3">
        <v>15.9</v>
      </c>
      <c r="E4" s="5" t="s">
        <v>34</v>
      </c>
      <c r="F4" s="3">
        <v>95</v>
      </c>
      <c r="G4" s="5" t="s">
        <v>35</v>
      </c>
      <c r="H4" s="28">
        <v>10.8402063</v>
      </c>
      <c r="I4" s="5"/>
      <c r="J4" s="5"/>
      <c r="K4" s="5"/>
      <c r="L4" s="5"/>
    </row>
    <row r="5" spans="1:12" ht="16.5" x14ac:dyDescent="0.25">
      <c r="A5" s="48" t="s">
        <v>56</v>
      </c>
      <c r="B5" s="49" t="s">
        <v>0</v>
      </c>
      <c r="C5" s="50" t="s">
        <v>21</v>
      </c>
      <c r="D5" s="50"/>
      <c r="E5" s="50"/>
      <c r="F5" s="50"/>
      <c r="G5" s="50"/>
      <c r="H5" s="50" t="s">
        <v>40</v>
      </c>
      <c r="I5" s="50"/>
      <c r="J5" s="50"/>
      <c r="K5" s="50"/>
      <c r="L5" s="50"/>
    </row>
    <row r="6" spans="1:12" x14ac:dyDescent="0.25">
      <c r="A6" s="48"/>
      <c r="B6" s="49"/>
      <c r="C6" s="21" t="s">
        <v>5</v>
      </c>
      <c r="D6" s="21" t="s">
        <v>6</v>
      </c>
      <c r="E6" s="21" t="s">
        <v>12</v>
      </c>
      <c r="F6" s="21" t="s">
        <v>8</v>
      </c>
      <c r="G6" s="21" t="s">
        <v>9</v>
      </c>
      <c r="H6" s="21" t="s">
        <v>5</v>
      </c>
      <c r="I6" s="21" t="s">
        <v>6</v>
      </c>
      <c r="J6" s="21" t="s">
        <v>12</v>
      </c>
      <c r="K6" s="21" t="s">
        <v>8</v>
      </c>
      <c r="L6" s="21" t="s">
        <v>9</v>
      </c>
    </row>
    <row r="7" spans="1:12" ht="16.5" x14ac:dyDescent="0.25">
      <c r="A7" s="5" t="s">
        <v>28</v>
      </c>
      <c r="B7" s="16">
        <v>824</v>
      </c>
      <c r="C7" s="27">
        <v>0.56726180000000004</v>
      </c>
      <c r="D7" s="27">
        <v>1171.93</v>
      </c>
      <c r="E7" s="27">
        <v>160.70392671728885</v>
      </c>
      <c r="F7" s="27">
        <v>5.1077087366601726</v>
      </c>
      <c r="G7" s="12">
        <f>F7*SQRT(B7)</f>
        <v>146.61882333373515</v>
      </c>
      <c r="H7" s="27">
        <v>0.56726180000000004</v>
      </c>
      <c r="I7" s="27">
        <v>1779.41</v>
      </c>
      <c r="J7" s="27">
        <v>323.0659428787456</v>
      </c>
      <c r="K7" s="27">
        <v>10.728434695621814</v>
      </c>
      <c r="L7" s="12">
        <f>K7*SQRT(B7)</f>
        <v>307.96401133738806</v>
      </c>
    </row>
    <row r="8" spans="1:12" ht="16.5" x14ac:dyDescent="0.25">
      <c r="A8" s="5" t="s">
        <v>29</v>
      </c>
      <c r="B8" s="16">
        <v>525</v>
      </c>
      <c r="C8" s="27">
        <v>0.15847710000000001</v>
      </c>
      <c r="D8" s="27">
        <v>888.81179220000001</v>
      </c>
      <c r="E8" s="27">
        <v>122.81703153259345</v>
      </c>
      <c r="F8" s="27">
        <v>8.1582064180818499</v>
      </c>
      <c r="G8" s="12">
        <f t="shared" ref="G8:G21" si="0">F8*SQRT(B8)</f>
        <v>186.92799222967312</v>
      </c>
      <c r="H8" s="27">
        <v>0.15847710000000001</v>
      </c>
      <c r="I8" s="27">
        <v>882.94427080000003</v>
      </c>
      <c r="J8" s="27">
        <v>118.58328200934004</v>
      </c>
      <c r="K8" s="27">
        <v>7.3979081249935357</v>
      </c>
      <c r="L8" s="12">
        <f t="shared" ref="L8:L21" si="1">K8*SQRT(B8)</f>
        <v>169.50736983555853</v>
      </c>
    </row>
    <row r="9" spans="1:12" ht="16.5" x14ac:dyDescent="0.25">
      <c r="A9" s="5" t="s">
        <v>46</v>
      </c>
      <c r="B9" s="16">
        <v>810</v>
      </c>
      <c r="C9" s="27">
        <v>1.35856E-2</v>
      </c>
      <c r="D9" s="27">
        <v>161.1324989</v>
      </c>
      <c r="E9" s="27">
        <v>15.736269074548016</v>
      </c>
      <c r="F9" s="27">
        <v>0.95464550449565821</v>
      </c>
      <c r="G9" s="12">
        <f t="shared" si="0"/>
        <v>27.16968737022113</v>
      </c>
      <c r="H9" s="27">
        <v>1.35856E-2</v>
      </c>
      <c r="I9" s="27">
        <v>161.1324989</v>
      </c>
      <c r="J9" s="27">
        <v>15.736269074548016</v>
      </c>
      <c r="K9" s="27">
        <v>0.95464550449565821</v>
      </c>
      <c r="L9" s="12">
        <f t="shared" si="1"/>
        <v>27.16968737022113</v>
      </c>
    </row>
    <row r="10" spans="1:12" ht="16.5" x14ac:dyDescent="0.25">
      <c r="A10" s="5" t="s">
        <v>47</v>
      </c>
      <c r="B10" s="16">
        <v>379</v>
      </c>
      <c r="C10" s="27">
        <v>0.193</v>
      </c>
      <c r="D10" s="27">
        <v>641.55773299999998</v>
      </c>
      <c r="E10" s="27">
        <v>103.94986609564268</v>
      </c>
      <c r="F10" s="27">
        <v>8.9766881320620886</v>
      </c>
      <c r="G10" s="12">
        <f t="shared" si="0"/>
        <v>174.75746737091194</v>
      </c>
      <c r="H10" s="27">
        <v>0.193</v>
      </c>
      <c r="I10" s="27">
        <v>641.55773299999998</v>
      </c>
      <c r="J10" s="27">
        <v>84.499432211337577</v>
      </c>
      <c r="K10" s="27">
        <v>8.3884856452439838</v>
      </c>
      <c r="L10" s="12">
        <f t="shared" si="1"/>
        <v>163.30638704091155</v>
      </c>
    </row>
    <row r="11" spans="1:12" ht="16.5" x14ac:dyDescent="0.25">
      <c r="A11" s="5" t="s">
        <v>48</v>
      </c>
      <c r="B11" s="16">
        <v>653</v>
      </c>
      <c r="C11" s="27">
        <v>0.193</v>
      </c>
      <c r="D11" s="27">
        <v>976.39099160000001</v>
      </c>
      <c r="E11" s="27">
        <v>113.73566490827825</v>
      </c>
      <c r="F11" s="27">
        <v>4.9924041849119227</v>
      </c>
      <c r="G11" s="12">
        <f t="shared" si="0"/>
        <v>127.5752209609238</v>
      </c>
      <c r="H11" s="27">
        <v>0.193</v>
      </c>
      <c r="I11" s="27">
        <v>825.56289179999999</v>
      </c>
      <c r="J11" s="27">
        <v>92.010969014017689</v>
      </c>
      <c r="K11" s="27">
        <v>3.8900088106418411</v>
      </c>
      <c r="L11" s="12">
        <f t="shared" si="1"/>
        <v>99.404758744774696</v>
      </c>
    </row>
    <row r="12" spans="1:12" ht="16.5" x14ac:dyDescent="0.25">
      <c r="A12" s="5" t="s">
        <v>42</v>
      </c>
      <c r="B12" s="16">
        <v>479</v>
      </c>
      <c r="C12" s="27">
        <v>0.19000449999999999</v>
      </c>
      <c r="D12" s="27">
        <v>580.20345959999997</v>
      </c>
      <c r="E12" s="27">
        <v>67.115775437926075</v>
      </c>
      <c r="F12" s="27">
        <v>2.7979316737594644</v>
      </c>
      <c r="G12" s="12">
        <f t="shared" si="0"/>
        <v>61.235724629024062</v>
      </c>
      <c r="H12" s="27">
        <v>0.19000449999999999</v>
      </c>
      <c r="I12" s="27">
        <v>476.55588160000002</v>
      </c>
      <c r="J12" s="27">
        <v>59.426377903854863</v>
      </c>
      <c r="K12" s="27">
        <v>2.2973822602034004</v>
      </c>
      <c r="L12" s="12">
        <f t="shared" si="1"/>
        <v>50.280665812111117</v>
      </c>
    </row>
    <row r="13" spans="1:12" ht="16.5" x14ac:dyDescent="0.25">
      <c r="A13" s="5" t="s">
        <v>43</v>
      </c>
      <c r="B13" s="16">
        <v>577</v>
      </c>
      <c r="C13" s="27">
        <v>7.1513599999999997E-2</v>
      </c>
      <c r="D13" s="27">
        <v>508.54740090000001</v>
      </c>
      <c r="E13" s="27">
        <v>68.018264168752481</v>
      </c>
      <c r="F13" s="27">
        <v>3.4012541295314689</v>
      </c>
      <c r="G13" s="12">
        <f t="shared" si="0"/>
        <v>81.700927841480848</v>
      </c>
      <c r="H13" s="27">
        <v>6.4362199999999994E-2</v>
      </c>
      <c r="I13" s="27">
        <v>457.6926608</v>
      </c>
      <c r="J13" s="27">
        <v>61.671887716976492</v>
      </c>
      <c r="K13" s="27">
        <v>3.0462298746746863</v>
      </c>
      <c r="L13" s="12">
        <f t="shared" si="1"/>
        <v>73.172952593708004</v>
      </c>
    </row>
    <row r="14" spans="1:12" ht="16.5" x14ac:dyDescent="0.25">
      <c r="A14" s="5" t="s">
        <v>49</v>
      </c>
      <c r="B14" s="16">
        <v>383</v>
      </c>
      <c r="C14" s="27">
        <v>9.0496900000000005E-2</v>
      </c>
      <c r="D14" s="27">
        <v>1594.13</v>
      </c>
      <c r="E14" s="27">
        <v>236.57451681977133</v>
      </c>
      <c r="F14" s="27">
        <v>11.995286413832778</v>
      </c>
      <c r="G14" s="12">
        <f t="shared" si="0"/>
        <v>234.75238278962047</v>
      </c>
      <c r="H14" s="27">
        <v>9.0496900000000005E-2</v>
      </c>
      <c r="I14" s="27">
        <v>1594.13</v>
      </c>
      <c r="J14" s="27">
        <v>236.57451681977133</v>
      </c>
      <c r="K14" s="27">
        <v>11.995286413832778</v>
      </c>
      <c r="L14" s="12">
        <f t="shared" si="1"/>
        <v>234.75238278962047</v>
      </c>
    </row>
    <row r="15" spans="1:12" ht="16.5" x14ac:dyDescent="0.25">
      <c r="A15" s="5" t="s">
        <v>50</v>
      </c>
      <c r="B15" s="16">
        <v>478</v>
      </c>
      <c r="C15" s="27">
        <v>0.70416350000000005</v>
      </c>
      <c r="D15" s="27">
        <v>1432.05</v>
      </c>
      <c r="E15" s="27">
        <v>182.11788888826888</v>
      </c>
      <c r="F15" s="27">
        <v>12.039873292601877</v>
      </c>
      <c r="G15" s="12">
        <f t="shared" si="0"/>
        <v>263.23029152267412</v>
      </c>
      <c r="H15" s="27">
        <v>0.70416350000000005</v>
      </c>
      <c r="I15" s="27">
        <v>1432.05</v>
      </c>
      <c r="J15" s="27">
        <v>182.11788888826888</v>
      </c>
      <c r="K15" s="27">
        <v>12.039873292601877</v>
      </c>
      <c r="L15" s="12">
        <f t="shared" si="1"/>
        <v>263.23029152267412</v>
      </c>
    </row>
    <row r="16" spans="1:12" ht="16.5" x14ac:dyDescent="0.25">
      <c r="A16" s="5" t="s">
        <v>51</v>
      </c>
      <c r="B16" s="16">
        <v>812</v>
      </c>
      <c r="C16" s="27">
        <v>0.18288769999999999</v>
      </c>
      <c r="D16" s="27">
        <v>1610.41</v>
      </c>
      <c r="E16" s="27">
        <v>228.12081144918756</v>
      </c>
      <c r="F16" s="27">
        <v>14.638357622997377</v>
      </c>
      <c r="G16" s="12">
        <f t="shared" si="0"/>
        <v>417.1289839915197</v>
      </c>
      <c r="H16" s="27">
        <v>0.18288769999999999</v>
      </c>
      <c r="I16" s="27">
        <v>1607.53</v>
      </c>
      <c r="J16" s="27">
        <v>212.06449506124997</v>
      </c>
      <c r="K16" s="27">
        <v>13.757687029990432</v>
      </c>
      <c r="L16" s="12">
        <f t="shared" si="1"/>
        <v>392.03373497840153</v>
      </c>
    </row>
    <row r="17" spans="1:15" ht="16.5" x14ac:dyDescent="0.25">
      <c r="A17" s="5" t="s">
        <v>45</v>
      </c>
      <c r="B17" s="16">
        <v>780</v>
      </c>
      <c r="C17" s="27">
        <v>5.2332999999999998E-3</v>
      </c>
      <c r="D17" s="27">
        <v>626.63091559999998</v>
      </c>
      <c r="E17" s="27">
        <v>37.893751062229349</v>
      </c>
      <c r="F17" s="27">
        <v>3.0478608527401478</v>
      </c>
      <c r="G17" s="12">
        <f t="shared" si="0"/>
        <v>85.122121135339441</v>
      </c>
      <c r="H17" s="27">
        <v>5.2332999999999998E-3</v>
      </c>
      <c r="I17" s="27">
        <v>626.63091559999998</v>
      </c>
      <c r="J17" s="27">
        <v>37.893254168917551</v>
      </c>
      <c r="K17" s="27">
        <v>3.0478619361656478</v>
      </c>
      <c r="L17" s="12">
        <f t="shared" si="1"/>
        <v>85.122151393766941</v>
      </c>
    </row>
    <row r="18" spans="1:15" ht="16.5" x14ac:dyDescent="0.25">
      <c r="A18" s="5" t="s">
        <v>44</v>
      </c>
      <c r="B18" s="16">
        <v>600</v>
      </c>
      <c r="C18" s="27">
        <v>1.07</v>
      </c>
      <c r="D18" s="27">
        <v>4906.08</v>
      </c>
      <c r="E18" s="27">
        <v>518.46013306056409</v>
      </c>
      <c r="F18" s="27">
        <v>61.194266292259577</v>
      </c>
      <c r="G18" s="12">
        <f t="shared" si="0"/>
        <v>1498.9472760003221</v>
      </c>
      <c r="H18" s="27">
        <v>1.07</v>
      </c>
      <c r="I18" s="27">
        <v>4906.08</v>
      </c>
      <c r="J18" s="27">
        <v>518.46013306056409</v>
      </c>
      <c r="K18" s="27">
        <v>61.194266292259577</v>
      </c>
      <c r="L18" s="12">
        <f t="shared" si="1"/>
        <v>1498.9472760003221</v>
      </c>
    </row>
    <row r="19" spans="1:15" ht="16.5" x14ac:dyDescent="0.25">
      <c r="A19" s="5" t="s">
        <v>52</v>
      </c>
      <c r="B19" s="16">
        <v>385</v>
      </c>
      <c r="C19" s="27">
        <v>6.3819999999999997E-3</v>
      </c>
      <c r="D19" s="27">
        <v>278.07747330000001</v>
      </c>
      <c r="E19" s="27">
        <v>4.6835933033016985</v>
      </c>
      <c r="F19" s="27">
        <v>2.0223498225479157</v>
      </c>
      <c r="G19" s="12">
        <f t="shared" si="0"/>
        <v>39.681368925888137</v>
      </c>
      <c r="H19" s="27">
        <v>6.3819999999999997E-3</v>
      </c>
      <c r="I19" s="27">
        <v>278.07747330000001</v>
      </c>
      <c r="J19" s="27">
        <v>4.6835933033016985</v>
      </c>
      <c r="K19" s="27">
        <v>2.0223498225479157</v>
      </c>
      <c r="L19" s="12">
        <f t="shared" si="1"/>
        <v>39.681368925888137</v>
      </c>
    </row>
    <row r="20" spans="1:15" ht="16.5" x14ac:dyDescent="0.25">
      <c r="A20" s="5" t="s">
        <v>53</v>
      </c>
      <c r="B20" s="16">
        <v>825</v>
      </c>
      <c r="C20" s="27">
        <v>0.21874589999999999</v>
      </c>
      <c r="D20" s="27">
        <v>513.64409190000003</v>
      </c>
      <c r="E20" s="27">
        <v>29.385629809044207</v>
      </c>
      <c r="F20" s="27">
        <v>2.6361358168556017</v>
      </c>
      <c r="G20" s="12">
        <f t="shared" si="0"/>
        <v>75.71723672354851</v>
      </c>
      <c r="H20" s="27">
        <v>0.21874589999999999</v>
      </c>
      <c r="I20" s="27">
        <v>513.64409190000003</v>
      </c>
      <c r="J20" s="27">
        <v>29.385629809044207</v>
      </c>
      <c r="K20" s="27">
        <v>2.6361358168556017</v>
      </c>
      <c r="L20" s="12">
        <f t="shared" si="1"/>
        <v>75.71723672354851</v>
      </c>
    </row>
    <row r="21" spans="1:15" ht="16.5" x14ac:dyDescent="0.25">
      <c r="A21" s="3" t="s">
        <v>57</v>
      </c>
      <c r="B21" s="16">
        <v>797</v>
      </c>
      <c r="C21" s="27">
        <v>4.9258147000000001</v>
      </c>
      <c r="D21" s="27">
        <v>3347.44</v>
      </c>
      <c r="E21" s="27">
        <v>377.6845992942005</v>
      </c>
      <c r="F21" s="27">
        <v>11.515944816346957</v>
      </c>
      <c r="G21" s="12">
        <f t="shared" si="0"/>
        <v>325.10880802506603</v>
      </c>
      <c r="H21" s="27">
        <v>4.9258147000000001</v>
      </c>
      <c r="I21" s="27">
        <v>3347.44</v>
      </c>
      <c r="J21" s="27">
        <v>390.22423967983843</v>
      </c>
      <c r="K21" s="27">
        <v>11.822189953439189</v>
      </c>
      <c r="L21" s="12">
        <f t="shared" si="1"/>
        <v>333.75447219516502</v>
      </c>
    </row>
    <row r="22" spans="1:15" ht="16.5" x14ac:dyDescent="0.25">
      <c r="A22" s="3" t="s">
        <v>54</v>
      </c>
      <c r="B22" s="41" t="s">
        <v>242</v>
      </c>
      <c r="C22" s="40" t="s">
        <v>241</v>
      </c>
      <c r="D22" s="40" t="s">
        <v>140</v>
      </c>
      <c r="E22" s="40" t="s">
        <v>142</v>
      </c>
      <c r="F22" s="40" t="s">
        <v>244</v>
      </c>
      <c r="G22" s="38" t="s">
        <v>245</v>
      </c>
      <c r="H22" s="40" t="s">
        <v>241</v>
      </c>
      <c r="I22" s="40" t="s">
        <v>140</v>
      </c>
      <c r="J22" s="40" t="s">
        <v>142</v>
      </c>
      <c r="K22" s="40" t="s">
        <v>244</v>
      </c>
      <c r="L22" s="38" t="s">
        <v>245</v>
      </c>
    </row>
    <row r="23" spans="1:15" ht="16.5" x14ac:dyDescent="0.25">
      <c r="A23" s="5" t="s">
        <v>55</v>
      </c>
      <c r="B23" s="41" t="s">
        <v>243</v>
      </c>
      <c r="C23" s="40" t="s">
        <v>139</v>
      </c>
      <c r="D23" s="40" t="s">
        <v>141</v>
      </c>
      <c r="E23" s="40" t="s">
        <v>143</v>
      </c>
      <c r="F23" s="40" t="s">
        <v>246</v>
      </c>
      <c r="G23" s="38" t="s">
        <v>247</v>
      </c>
      <c r="H23" s="40" t="s">
        <v>139</v>
      </c>
      <c r="I23" s="40" t="s">
        <v>141</v>
      </c>
      <c r="J23" s="40" t="s">
        <v>143</v>
      </c>
      <c r="K23" s="40" t="s">
        <v>246</v>
      </c>
      <c r="L23" s="38" t="s">
        <v>247</v>
      </c>
    </row>
    <row r="24" spans="1:15" ht="16.5" x14ac:dyDescent="0.25">
      <c r="A24" s="2" t="s">
        <v>157</v>
      </c>
      <c r="B24" s="4"/>
    </row>
    <row r="25" spans="1:15" s="9" customFormat="1" x14ac:dyDescent="0.25">
      <c r="O25" s="10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260" width="9" style="4"/>
    <col min="261" max="261" width="9.5" style="4" bestFit="1" customWidth="1"/>
    <col min="262" max="512" width="9" style="4"/>
    <col min="513" max="513" width="25.625" style="4" customWidth="1"/>
    <col min="514" max="516" width="9" style="4"/>
    <col min="517" max="517" width="9.5" style="4" bestFit="1" customWidth="1"/>
    <col min="518" max="768" width="9" style="4"/>
    <col min="769" max="769" width="25.625" style="4" customWidth="1"/>
    <col min="770" max="772" width="9" style="4"/>
    <col min="773" max="773" width="9.5" style="4" bestFit="1" customWidth="1"/>
    <col min="774" max="1024" width="9" style="4"/>
    <col min="1025" max="1025" width="25.625" style="4" customWidth="1"/>
    <col min="1026" max="1028" width="9" style="4"/>
    <col min="1029" max="1029" width="9.5" style="4" bestFit="1" customWidth="1"/>
    <col min="1030" max="1280" width="9" style="4"/>
    <col min="1281" max="1281" width="25.625" style="4" customWidth="1"/>
    <col min="1282" max="1284" width="9" style="4"/>
    <col min="1285" max="1285" width="9.5" style="4" bestFit="1" customWidth="1"/>
    <col min="1286" max="1536" width="9" style="4"/>
    <col min="1537" max="1537" width="25.625" style="4" customWidth="1"/>
    <col min="1538" max="1540" width="9" style="4"/>
    <col min="1541" max="1541" width="9.5" style="4" bestFit="1" customWidth="1"/>
    <col min="1542" max="1792" width="9" style="4"/>
    <col min="1793" max="1793" width="25.625" style="4" customWidth="1"/>
    <col min="1794" max="1796" width="9" style="4"/>
    <col min="1797" max="1797" width="9.5" style="4" bestFit="1" customWidth="1"/>
    <col min="1798" max="2048" width="9" style="4"/>
    <col min="2049" max="2049" width="25.625" style="4" customWidth="1"/>
    <col min="2050" max="2052" width="9" style="4"/>
    <col min="2053" max="2053" width="9.5" style="4" bestFit="1" customWidth="1"/>
    <col min="2054" max="2304" width="9" style="4"/>
    <col min="2305" max="2305" width="25.625" style="4" customWidth="1"/>
    <col min="2306" max="2308" width="9" style="4"/>
    <col min="2309" max="2309" width="9.5" style="4" bestFit="1" customWidth="1"/>
    <col min="2310" max="2560" width="9" style="4"/>
    <col min="2561" max="2561" width="25.625" style="4" customWidth="1"/>
    <col min="2562" max="2564" width="9" style="4"/>
    <col min="2565" max="2565" width="9.5" style="4" bestFit="1" customWidth="1"/>
    <col min="2566" max="2816" width="9" style="4"/>
    <col min="2817" max="2817" width="25.625" style="4" customWidth="1"/>
    <col min="2818" max="2820" width="9" style="4"/>
    <col min="2821" max="2821" width="9.5" style="4" bestFit="1" customWidth="1"/>
    <col min="2822" max="3072" width="9" style="4"/>
    <col min="3073" max="3073" width="25.625" style="4" customWidth="1"/>
    <col min="3074" max="3076" width="9" style="4"/>
    <col min="3077" max="3077" width="9.5" style="4" bestFit="1" customWidth="1"/>
    <col min="3078" max="3328" width="9" style="4"/>
    <col min="3329" max="3329" width="25.625" style="4" customWidth="1"/>
    <col min="3330" max="3332" width="9" style="4"/>
    <col min="3333" max="3333" width="9.5" style="4" bestFit="1" customWidth="1"/>
    <col min="3334" max="3584" width="9" style="4"/>
    <col min="3585" max="3585" width="25.625" style="4" customWidth="1"/>
    <col min="3586" max="3588" width="9" style="4"/>
    <col min="3589" max="3589" width="9.5" style="4" bestFit="1" customWidth="1"/>
    <col min="3590" max="3840" width="9" style="4"/>
    <col min="3841" max="3841" width="25.625" style="4" customWidth="1"/>
    <col min="3842" max="3844" width="9" style="4"/>
    <col min="3845" max="3845" width="9.5" style="4" bestFit="1" customWidth="1"/>
    <col min="3846" max="4096" width="9" style="4"/>
    <col min="4097" max="4097" width="25.625" style="4" customWidth="1"/>
    <col min="4098" max="4100" width="9" style="4"/>
    <col min="4101" max="4101" width="9.5" style="4" bestFit="1" customWidth="1"/>
    <col min="4102" max="4352" width="9" style="4"/>
    <col min="4353" max="4353" width="25.625" style="4" customWidth="1"/>
    <col min="4354" max="4356" width="9" style="4"/>
    <col min="4357" max="4357" width="9.5" style="4" bestFit="1" customWidth="1"/>
    <col min="4358" max="4608" width="9" style="4"/>
    <col min="4609" max="4609" width="25.625" style="4" customWidth="1"/>
    <col min="4610" max="4612" width="9" style="4"/>
    <col min="4613" max="4613" width="9.5" style="4" bestFit="1" customWidth="1"/>
    <col min="4614" max="4864" width="9" style="4"/>
    <col min="4865" max="4865" width="25.625" style="4" customWidth="1"/>
    <col min="4866" max="4868" width="9" style="4"/>
    <col min="4869" max="4869" width="9.5" style="4" bestFit="1" customWidth="1"/>
    <col min="4870" max="5120" width="9" style="4"/>
    <col min="5121" max="5121" width="25.625" style="4" customWidth="1"/>
    <col min="5122" max="5124" width="9" style="4"/>
    <col min="5125" max="5125" width="9.5" style="4" bestFit="1" customWidth="1"/>
    <col min="5126" max="5376" width="9" style="4"/>
    <col min="5377" max="5377" width="25.625" style="4" customWidth="1"/>
    <col min="5378" max="5380" width="9" style="4"/>
    <col min="5381" max="5381" width="9.5" style="4" bestFit="1" customWidth="1"/>
    <col min="5382" max="5632" width="9" style="4"/>
    <col min="5633" max="5633" width="25.625" style="4" customWidth="1"/>
    <col min="5634" max="5636" width="9" style="4"/>
    <col min="5637" max="5637" width="9.5" style="4" bestFit="1" customWidth="1"/>
    <col min="5638" max="5888" width="9" style="4"/>
    <col min="5889" max="5889" width="25.625" style="4" customWidth="1"/>
    <col min="5890" max="5892" width="9" style="4"/>
    <col min="5893" max="5893" width="9.5" style="4" bestFit="1" customWidth="1"/>
    <col min="5894" max="6144" width="9" style="4"/>
    <col min="6145" max="6145" width="25.625" style="4" customWidth="1"/>
    <col min="6146" max="6148" width="9" style="4"/>
    <col min="6149" max="6149" width="9.5" style="4" bestFit="1" customWidth="1"/>
    <col min="6150" max="6400" width="9" style="4"/>
    <col min="6401" max="6401" width="25.625" style="4" customWidth="1"/>
    <col min="6402" max="6404" width="9" style="4"/>
    <col min="6405" max="6405" width="9.5" style="4" bestFit="1" customWidth="1"/>
    <col min="6406" max="6656" width="9" style="4"/>
    <col min="6657" max="6657" width="25.625" style="4" customWidth="1"/>
    <col min="6658" max="6660" width="9" style="4"/>
    <col min="6661" max="6661" width="9.5" style="4" bestFit="1" customWidth="1"/>
    <col min="6662" max="6912" width="9" style="4"/>
    <col min="6913" max="6913" width="25.625" style="4" customWidth="1"/>
    <col min="6914" max="6916" width="9" style="4"/>
    <col min="6917" max="6917" width="9.5" style="4" bestFit="1" customWidth="1"/>
    <col min="6918" max="7168" width="9" style="4"/>
    <col min="7169" max="7169" width="25.625" style="4" customWidth="1"/>
    <col min="7170" max="7172" width="9" style="4"/>
    <col min="7173" max="7173" width="9.5" style="4" bestFit="1" customWidth="1"/>
    <col min="7174" max="7424" width="9" style="4"/>
    <col min="7425" max="7425" width="25.625" style="4" customWidth="1"/>
    <col min="7426" max="7428" width="9" style="4"/>
    <col min="7429" max="7429" width="9.5" style="4" bestFit="1" customWidth="1"/>
    <col min="7430" max="7680" width="9" style="4"/>
    <col min="7681" max="7681" width="25.625" style="4" customWidth="1"/>
    <col min="7682" max="7684" width="9" style="4"/>
    <col min="7685" max="7685" width="9.5" style="4" bestFit="1" customWidth="1"/>
    <col min="7686" max="7936" width="9" style="4"/>
    <col min="7937" max="7937" width="25.625" style="4" customWidth="1"/>
    <col min="7938" max="7940" width="9" style="4"/>
    <col min="7941" max="7941" width="9.5" style="4" bestFit="1" customWidth="1"/>
    <col min="7942" max="8192" width="9" style="4"/>
    <col min="8193" max="8193" width="25.625" style="4" customWidth="1"/>
    <col min="8194" max="8196" width="9" style="4"/>
    <col min="8197" max="8197" width="9.5" style="4" bestFit="1" customWidth="1"/>
    <col min="8198" max="8448" width="9" style="4"/>
    <col min="8449" max="8449" width="25.625" style="4" customWidth="1"/>
    <col min="8450" max="8452" width="9" style="4"/>
    <col min="8453" max="8453" width="9.5" style="4" bestFit="1" customWidth="1"/>
    <col min="8454" max="8704" width="9" style="4"/>
    <col min="8705" max="8705" width="25.625" style="4" customWidth="1"/>
    <col min="8706" max="8708" width="9" style="4"/>
    <col min="8709" max="8709" width="9.5" style="4" bestFit="1" customWidth="1"/>
    <col min="8710" max="8960" width="9" style="4"/>
    <col min="8961" max="8961" width="25.625" style="4" customWidth="1"/>
    <col min="8962" max="8964" width="9" style="4"/>
    <col min="8965" max="8965" width="9.5" style="4" bestFit="1" customWidth="1"/>
    <col min="8966" max="9216" width="9" style="4"/>
    <col min="9217" max="9217" width="25.625" style="4" customWidth="1"/>
    <col min="9218" max="9220" width="9" style="4"/>
    <col min="9221" max="9221" width="9.5" style="4" bestFit="1" customWidth="1"/>
    <col min="9222" max="9472" width="9" style="4"/>
    <col min="9473" max="9473" width="25.625" style="4" customWidth="1"/>
    <col min="9474" max="9476" width="9" style="4"/>
    <col min="9477" max="9477" width="9.5" style="4" bestFit="1" customWidth="1"/>
    <col min="9478" max="9728" width="9" style="4"/>
    <col min="9729" max="9729" width="25.625" style="4" customWidth="1"/>
    <col min="9730" max="9732" width="9" style="4"/>
    <col min="9733" max="9733" width="9.5" style="4" bestFit="1" customWidth="1"/>
    <col min="9734" max="9984" width="9" style="4"/>
    <col min="9985" max="9985" width="25.625" style="4" customWidth="1"/>
    <col min="9986" max="9988" width="9" style="4"/>
    <col min="9989" max="9989" width="9.5" style="4" bestFit="1" customWidth="1"/>
    <col min="9990" max="10240" width="9" style="4"/>
    <col min="10241" max="10241" width="25.625" style="4" customWidth="1"/>
    <col min="10242" max="10244" width="9" style="4"/>
    <col min="10245" max="10245" width="9.5" style="4" bestFit="1" customWidth="1"/>
    <col min="10246" max="10496" width="9" style="4"/>
    <col min="10497" max="10497" width="25.625" style="4" customWidth="1"/>
    <col min="10498" max="10500" width="9" style="4"/>
    <col min="10501" max="10501" width="9.5" style="4" bestFit="1" customWidth="1"/>
    <col min="10502" max="10752" width="9" style="4"/>
    <col min="10753" max="10753" width="25.625" style="4" customWidth="1"/>
    <col min="10754" max="10756" width="9" style="4"/>
    <col min="10757" max="10757" width="9.5" style="4" bestFit="1" customWidth="1"/>
    <col min="10758" max="11008" width="9" style="4"/>
    <col min="11009" max="11009" width="25.625" style="4" customWidth="1"/>
    <col min="11010" max="11012" width="9" style="4"/>
    <col min="11013" max="11013" width="9.5" style="4" bestFit="1" customWidth="1"/>
    <col min="11014" max="11264" width="9" style="4"/>
    <col min="11265" max="11265" width="25.625" style="4" customWidth="1"/>
    <col min="11266" max="11268" width="9" style="4"/>
    <col min="11269" max="11269" width="9.5" style="4" bestFit="1" customWidth="1"/>
    <col min="11270" max="11520" width="9" style="4"/>
    <col min="11521" max="11521" width="25.625" style="4" customWidth="1"/>
    <col min="11522" max="11524" width="9" style="4"/>
    <col min="11525" max="11525" width="9.5" style="4" bestFit="1" customWidth="1"/>
    <col min="11526" max="11776" width="9" style="4"/>
    <col min="11777" max="11777" width="25.625" style="4" customWidth="1"/>
    <col min="11778" max="11780" width="9" style="4"/>
    <col min="11781" max="11781" width="9.5" style="4" bestFit="1" customWidth="1"/>
    <col min="11782" max="12032" width="9" style="4"/>
    <col min="12033" max="12033" width="25.625" style="4" customWidth="1"/>
    <col min="12034" max="12036" width="9" style="4"/>
    <col min="12037" max="12037" width="9.5" style="4" bestFit="1" customWidth="1"/>
    <col min="12038" max="12288" width="9" style="4"/>
    <col min="12289" max="12289" width="25.625" style="4" customWidth="1"/>
    <col min="12290" max="12292" width="9" style="4"/>
    <col min="12293" max="12293" width="9.5" style="4" bestFit="1" customWidth="1"/>
    <col min="12294" max="12544" width="9" style="4"/>
    <col min="12545" max="12545" width="25.625" style="4" customWidth="1"/>
    <col min="12546" max="12548" width="9" style="4"/>
    <col min="12549" max="12549" width="9.5" style="4" bestFit="1" customWidth="1"/>
    <col min="12550" max="12800" width="9" style="4"/>
    <col min="12801" max="12801" width="25.625" style="4" customWidth="1"/>
    <col min="12802" max="12804" width="9" style="4"/>
    <col min="12805" max="12805" width="9.5" style="4" bestFit="1" customWidth="1"/>
    <col min="12806" max="13056" width="9" style="4"/>
    <col min="13057" max="13057" width="25.625" style="4" customWidth="1"/>
    <col min="13058" max="13060" width="9" style="4"/>
    <col min="13061" max="13061" width="9.5" style="4" bestFit="1" customWidth="1"/>
    <col min="13062" max="13312" width="9" style="4"/>
    <col min="13313" max="13313" width="25.625" style="4" customWidth="1"/>
    <col min="13314" max="13316" width="9" style="4"/>
    <col min="13317" max="13317" width="9.5" style="4" bestFit="1" customWidth="1"/>
    <col min="13318" max="13568" width="9" style="4"/>
    <col min="13569" max="13569" width="25.625" style="4" customWidth="1"/>
    <col min="13570" max="13572" width="9" style="4"/>
    <col min="13573" max="13573" width="9.5" style="4" bestFit="1" customWidth="1"/>
    <col min="13574" max="13824" width="9" style="4"/>
    <col min="13825" max="13825" width="25.625" style="4" customWidth="1"/>
    <col min="13826" max="13828" width="9" style="4"/>
    <col min="13829" max="13829" width="9.5" style="4" bestFit="1" customWidth="1"/>
    <col min="13830" max="14080" width="9" style="4"/>
    <col min="14081" max="14081" width="25.625" style="4" customWidth="1"/>
    <col min="14082" max="14084" width="9" style="4"/>
    <col min="14085" max="14085" width="9.5" style="4" bestFit="1" customWidth="1"/>
    <col min="14086" max="14336" width="9" style="4"/>
    <col min="14337" max="14337" width="25.625" style="4" customWidth="1"/>
    <col min="14338" max="14340" width="9" style="4"/>
    <col min="14341" max="14341" width="9.5" style="4" bestFit="1" customWidth="1"/>
    <col min="14342" max="14592" width="9" style="4"/>
    <col min="14593" max="14593" width="25.625" style="4" customWidth="1"/>
    <col min="14594" max="14596" width="9" style="4"/>
    <col min="14597" max="14597" width="9.5" style="4" bestFit="1" customWidth="1"/>
    <col min="14598" max="14848" width="9" style="4"/>
    <col min="14849" max="14849" width="25.625" style="4" customWidth="1"/>
    <col min="14850" max="14852" width="9" style="4"/>
    <col min="14853" max="14853" width="9.5" style="4" bestFit="1" customWidth="1"/>
    <col min="14854" max="15104" width="9" style="4"/>
    <col min="15105" max="15105" width="25.625" style="4" customWidth="1"/>
    <col min="15106" max="15108" width="9" style="4"/>
    <col min="15109" max="15109" width="9.5" style="4" bestFit="1" customWidth="1"/>
    <col min="15110" max="15360" width="9" style="4"/>
    <col min="15361" max="15361" width="25.625" style="4" customWidth="1"/>
    <col min="15362" max="15364" width="9" style="4"/>
    <col min="15365" max="15365" width="9.5" style="4" bestFit="1" customWidth="1"/>
    <col min="15366" max="15616" width="9" style="4"/>
    <col min="15617" max="15617" width="25.625" style="4" customWidth="1"/>
    <col min="15618" max="15620" width="9" style="4"/>
    <col min="15621" max="15621" width="9.5" style="4" bestFit="1" customWidth="1"/>
    <col min="15622" max="15872" width="9" style="4"/>
    <col min="15873" max="15873" width="25.625" style="4" customWidth="1"/>
    <col min="15874" max="15876" width="9" style="4"/>
    <col min="15877" max="15877" width="9.5" style="4" bestFit="1" customWidth="1"/>
    <col min="15878" max="16128" width="9" style="4"/>
    <col min="16129" max="16129" width="25.625" style="4" customWidth="1"/>
    <col min="16130" max="16132" width="9" style="4"/>
    <col min="16133" max="16133" width="9.5" style="4" bestFit="1" customWidth="1"/>
    <col min="16134" max="16384" width="9" style="4"/>
  </cols>
  <sheetData>
    <row r="1" spans="1:12" s="13" customFormat="1" ht="16.5" x14ac:dyDescent="0.25">
      <c r="A1" s="30" t="s">
        <v>283</v>
      </c>
      <c r="B1" s="31"/>
      <c r="C1" s="31"/>
      <c r="D1" s="31"/>
      <c r="E1" s="31"/>
      <c r="F1" s="31"/>
      <c r="G1" s="31"/>
      <c r="H1" s="31"/>
      <c r="I1" s="31"/>
      <c r="J1" s="31"/>
      <c r="K1" s="45" t="s">
        <v>262</v>
      </c>
      <c r="L1" s="46"/>
    </row>
    <row r="2" spans="1:12" ht="16.5" x14ac:dyDescent="0.25">
      <c r="A2" s="5" t="s">
        <v>30</v>
      </c>
      <c r="B2" s="5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31</v>
      </c>
      <c r="B3" s="28">
        <v>9.0961537999999997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32</v>
      </c>
      <c r="B4" s="28">
        <v>34.773449100000001</v>
      </c>
      <c r="C4" s="5" t="s">
        <v>33</v>
      </c>
      <c r="D4" s="3">
        <v>18.399999999999999</v>
      </c>
      <c r="E4" s="5" t="s">
        <v>34</v>
      </c>
      <c r="F4" s="3">
        <v>75.599999999999994</v>
      </c>
      <c r="G4" s="5" t="s">
        <v>35</v>
      </c>
      <c r="H4" s="28">
        <v>10.972716699999999</v>
      </c>
      <c r="I4" s="5"/>
      <c r="J4" s="5"/>
      <c r="K4" s="5"/>
      <c r="L4" s="5"/>
    </row>
    <row r="5" spans="1:12" ht="16.5" x14ac:dyDescent="0.25">
      <c r="A5" s="43" t="s">
        <v>56</v>
      </c>
      <c r="B5" s="49" t="s">
        <v>0</v>
      </c>
      <c r="C5" s="50" t="s">
        <v>21</v>
      </c>
      <c r="D5" s="50"/>
      <c r="E5" s="50"/>
      <c r="F5" s="50"/>
      <c r="G5" s="50"/>
      <c r="H5" s="50" t="s">
        <v>40</v>
      </c>
      <c r="I5" s="50"/>
      <c r="J5" s="50"/>
      <c r="K5" s="50"/>
      <c r="L5" s="50"/>
    </row>
    <row r="6" spans="1:12" x14ac:dyDescent="0.25">
      <c r="A6" s="43"/>
      <c r="B6" s="49"/>
      <c r="C6" s="21" t="s">
        <v>5</v>
      </c>
      <c r="D6" s="21" t="s">
        <v>6</v>
      </c>
      <c r="E6" s="21" t="s">
        <v>12</v>
      </c>
      <c r="F6" s="21" t="s">
        <v>8</v>
      </c>
      <c r="G6" s="21" t="s">
        <v>9</v>
      </c>
      <c r="H6" s="21" t="s">
        <v>5</v>
      </c>
      <c r="I6" s="21" t="s">
        <v>6</v>
      </c>
      <c r="J6" s="21" t="s">
        <v>12</v>
      </c>
      <c r="K6" s="21" t="s">
        <v>8</v>
      </c>
      <c r="L6" s="21" t="s">
        <v>9</v>
      </c>
    </row>
    <row r="7" spans="1:12" ht="16.5" x14ac:dyDescent="0.25">
      <c r="A7" s="5" t="s">
        <v>28</v>
      </c>
      <c r="B7" s="16">
        <v>414</v>
      </c>
      <c r="C7" s="27">
        <v>5.4361617999999998</v>
      </c>
      <c r="D7" s="27">
        <v>1171.93</v>
      </c>
      <c r="E7" s="27">
        <v>175.24033381130999</v>
      </c>
      <c r="F7" s="27">
        <v>8.8262647169020934</v>
      </c>
      <c r="G7" s="12">
        <f>F7*SQRT(B7)</f>
        <v>179.58791948533715</v>
      </c>
      <c r="H7" s="27">
        <v>12.5465702</v>
      </c>
      <c r="I7" s="27">
        <v>1779.41</v>
      </c>
      <c r="J7" s="27">
        <v>356.19820499885179</v>
      </c>
      <c r="K7" s="27">
        <v>14.41878036263086</v>
      </c>
      <c r="L7" s="12">
        <f>K7*SQRT(B7)</f>
        <v>293.37877912070729</v>
      </c>
    </row>
    <row r="8" spans="1:12" ht="16.5" x14ac:dyDescent="0.25">
      <c r="A8" s="5" t="s">
        <v>29</v>
      </c>
      <c r="B8" s="16">
        <v>257</v>
      </c>
      <c r="C8" s="27">
        <v>0.15847710000000001</v>
      </c>
      <c r="D8" s="27">
        <v>888.81179220000001</v>
      </c>
      <c r="E8" s="27">
        <v>142.48246729959328</v>
      </c>
      <c r="F8" s="27">
        <v>10.361863313803276</v>
      </c>
      <c r="G8" s="12">
        <f t="shared" ref="G8:G21" si="0">F8*SQRT(B8)</f>
        <v>166.11330564654702</v>
      </c>
      <c r="H8" s="27">
        <v>0.15847710000000001</v>
      </c>
      <c r="I8" s="27">
        <v>882.94427080000003</v>
      </c>
      <c r="J8" s="27">
        <v>136.80510722172554</v>
      </c>
      <c r="K8" s="27">
        <v>10.480936975898274</v>
      </c>
      <c r="L8" s="12">
        <f t="shared" ref="L8:L21" si="1">K8*SQRT(B8)</f>
        <v>168.02220166524774</v>
      </c>
    </row>
    <row r="9" spans="1:12" ht="16.5" x14ac:dyDescent="0.25">
      <c r="A9" s="5" t="s">
        <v>46</v>
      </c>
      <c r="B9" s="16">
        <v>408</v>
      </c>
      <c r="C9" s="27">
        <v>1.35856E-2</v>
      </c>
      <c r="D9" s="27">
        <v>161.1324989</v>
      </c>
      <c r="E9" s="27">
        <v>16.680213513010138</v>
      </c>
      <c r="F9" s="27">
        <v>1.3477400276457296</v>
      </c>
      <c r="G9" s="12">
        <f t="shared" si="0"/>
        <v>27.223014129672578</v>
      </c>
      <c r="H9" s="27">
        <v>1.35856E-2</v>
      </c>
      <c r="I9" s="27">
        <v>161.1324989</v>
      </c>
      <c r="J9" s="27">
        <v>16.680213513010138</v>
      </c>
      <c r="K9" s="27">
        <v>1.3477400276457296</v>
      </c>
      <c r="L9" s="12">
        <f t="shared" si="1"/>
        <v>27.223014129672578</v>
      </c>
    </row>
    <row r="10" spans="1:12" ht="16.5" x14ac:dyDescent="0.25">
      <c r="A10" s="5" t="s">
        <v>47</v>
      </c>
      <c r="B10" s="16">
        <v>209</v>
      </c>
      <c r="C10" s="27">
        <v>0.193</v>
      </c>
      <c r="D10" s="27">
        <v>641.55773299999998</v>
      </c>
      <c r="E10" s="27">
        <v>117.06775425004268</v>
      </c>
      <c r="F10" s="27">
        <v>15.959380522235323</v>
      </c>
      <c r="G10" s="12">
        <f t="shared" si="0"/>
        <v>230.72208773886905</v>
      </c>
      <c r="H10" s="27">
        <v>0.193</v>
      </c>
      <c r="I10" s="27">
        <v>641.55773299999998</v>
      </c>
      <c r="J10" s="27">
        <v>96.57726323362408</v>
      </c>
      <c r="K10" s="27">
        <v>15.118313482467062</v>
      </c>
      <c r="L10" s="12">
        <f t="shared" si="1"/>
        <v>218.56292259625459</v>
      </c>
    </row>
    <row r="11" spans="1:12" ht="16.5" x14ac:dyDescent="0.25">
      <c r="A11" s="5" t="s">
        <v>48</v>
      </c>
      <c r="B11" s="16">
        <v>333</v>
      </c>
      <c r="C11" s="27">
        <v>3.7021700000000002</v>
      </c>
      <c r="D11" s="27">
        <v>976.39099160000001</v>
      </c>
      <c r="E11" s="27">
        <v>131.00049848572303</v>
      </c>
      <c r="F11" s="27">
        <v>10.352456422389087</v>
      </c>
      <c r="G11" s="12">
        <f t="shared" si="0"/>
        <v>188.91460206796049</v>
      </c>
      <c r="H11" s="27">
        <v>2.7766275</v>
      </c>
      <c r="I11" s="27">
        <v>825.56289179999999</v>
      </c>
      <c r="J11" s="27">
        <v>105.01970764196599</v>
      </c>
      <c r="K11" s="27">
        <v>8.3906434291434362</v>
      </c>
      <c r="L11" s="12">
        <f t="shared" si="1"/>
        <v>153.11487436765998</v>
      </c>
    </row>
    <row r="12" spans="1:12" ht="16.5" x14ac:dyDescent="0.25">
      <c r="A12" s="5" t="s">
        <v>42</v>
      </c>
      <c r="B12" s="16">
        <v>233</v>
      </c>
      <c r="C12" s="27">
        <v>0.19000449999999999</v>
      </c>
      <c r="D12" s="27">
        <v>494.242729</v>
      </c>
      <c r="E12" s="27">
        <v>66.811188387596474</v>
      </c>
      <c r="F12" s="27">
        <v>3.8396790967935388</v>
      </c>
      <c r="G12" s="12">
        <f t="shared" si="0"/>
        <v>58.610157711443719</v>
      </c>
      <c r="H12" s="27">
        <v>0.19000449999999999</v>
      </c>
      <c r="I12" s="27">
        <v>476.55588160000002</v>
      </c>
      <c r="J12" s="27">
        <v>59.281714515844435</v>
      </c>
      <c r="K12" s="27">
        <v>3.5115914856012145</v>
      </c>
      <c r="L12" s="12">
        <f t="shared" si="1"/>
        <v>53.602117677261944</v>
      </c>
    </row>
    <row r="13" spans="1:12" ht="16.5" x14ac:dyDescent="0.25">
      <c r="A13" s="5" t="s">
        <v>43</v>
      </c>
      <c r="B13" s="16">
        <v>299</v>
      </c>
      <c r="C13" s="27">
        <v>7.1513599999999997E-2</v>
      </c>
      <c r="D13" s="27">
        <v>508.54740090000001</v>
      </c>
      <c r="E13" s="27">
        <v>70.764860392842223</v>
      </c>
      <c r="F13" s="27">
        <v>5.1408280764673719</v>
      </c>
      <c r="G13" s="12">
        <f t="shared" si="0"/>
        <v>88.893227414841732</v>
      </c>
      <c r="H13" s="27">
        <v>6.4362199999999994E-2</v>
      </c>
      <c r="I13" s="27">
        <v>457.6926608</v>
      </c>
      <c r="J13" s="27">
        <v>64.097922463053195</v>
      </c>
      <c r="K13" s="27">
        <v>4.6347143686140182</v>
      </c>
      <c r="L13" s="12">
        <f t="shared" si="1"/>
        <v>80.141703290562361</v>
      </c>
    </row>
    <row r="14" spans="1:12" ht="16.5" x14ac:dyDescent="0.25">
      <c r="A14" s="5" t="s">
        <v>49</v>
      </c>
      <c r="B14" s="16">
        <v>196</v>
      </c>
      <c r="C14" s="27">
        <v>1.0254795999999999</v>
      </c>
      <c r="D14" s="27">
        <v>794.27174649999995</v>
      </c>
      <c r="E14" s="27">
        <v>235.16486222389008</v>
      </c>
      <c r="F14" s="27">
        <v>20.118081049530783</v>
      </c>
      <c r="G14" s="12">
        <f t="shared" si="0"/>
        <v>281.65313469343096</v>
      </c>
      <c r="H14" s="27">
        <v>1.0254795999999999</v>
      </c>
      <c r="I14" s="27">
        <v>794.27174649999995</v>
      </c>
      <c r="J14" s="27">
        <v>235.16486222389008</v>
      </c>
      <c r="K14" s="27">
        <v>20.118081049530783</v>
      </c>
      <c r="L14" s="12">
        <f t="shared" si="1"/>
        <v>281.65313469343096</v>
      </c>
    </row>
    <row r="15" spans="1:12" ht="16.5" x14ac:dyDescent="0.25">
      <c r="A15" s="5" t="s">
        <v>50</v>
      </c>
      <c r="B15" s="16">
        <v>227</v>
      </c>
      <c r="C15" s="27">
        <v>0.70416350000000005</v>
      </c>
      <c r="D15" s="27">
        <v>1432.05</v>
      </c>
      <c r="E15" s="27">
        <v>200.28449574781646</v>
      </c>
      <c r="F15" s="27">
        <v>22.611243884238633</v>
      </c>
      <c r="G15" s="12">
        <f t="shared" si="0"/>
        <v>340.67273951448158</v>
      </c>
      <c r="H15" s="27">
        <v>0.70416350000000005</v>
      </c>
      <c r="I15" s="27">
        <v>1432.05</v>
      </c>
      <c r="J15" s="27">
        <v>200.28449574781646</v>
      </c>
      <c r="K15" s="27">
        <v>22.611243884238633</v>
      </c>
      <c r="L15" s="12">
        <f t="shared" si="1"/>
        <v>340.67273951448158</v>
      </c>
    </row>
    <row r="16" spans="1:12" ht="16.5" x14ac:dyDescent="0.25">
      <c r="A16" s="5" t="s">
        <v>51</v>
      </c>
      <c r="B16" s="16">
        <v>409</v>
      </c>
      <c r="C16" s="27">
        <v>0.18288769999999999</v>
      </c>
      <c r="D16" s="27">
        <v>1072.6300000000001</v>
      </c>
      <c r="E16" s="27">
        <v>236.3369123955614</v>
      </c>
      <c r="F16" s="27">
        <v>18.033058712862417</v>
      </c>
      <c r="G16" s="12">
        <f t="shared" si="0"/>
        <v>364.69604258271181</v>
      </c>
      <c r="H16" s="27">
        <v>0.18288769999999999</v>
      </c>
      <c r="I16" s="27">
        <v>1124.02</v>
      </c>
      <c r="J16" s="27">
        <v>220.36376116369601</v>
      </c>
      <c r="K16" s="27">
        <v>16.861260650518023</v>
      </c>
      <c r="L16" s="12">
        <f t="shared" si="1"/>
        <v>340.99789337531888</v>
      </c>
    </row>
    <row r="17" spans="1:12" ht="16.5" x14ac:dyDescent="0.25">
      <c r="A17" s="5" t="s">
        <v>45</v>
      </c>
      <c r="B17" s="16">
        <v>394</v>
      </c>
      <c r="C17" s="27">
        <v>5.2332999999999998E-3</v>
      </c>
      <c r="D17" s="27">
        <v>326.08010719999999</v>
      </c>
      <c r="E17" s="27">
        <v>36.196522612688305</v>
      </c>
      <c r="F17" s="27">
        <v>4.6265661542371532</v>
      </c>
      <c r="G17" s="12">
        <f t="shared" si="0"/>
        <v>91.834716014892251</v>
      </c>
      <c r="H17" s="27">
        <v>5.2332999999999998E-3</v>
      </c>
      <c r="I17" s="27">
        <v>326.08010719999999</v>
      </c>
      <c r="J17" s="27">
        <v>36.196522612688305</v>
      </c>
      <c r="K17" s="27">
        <v>4.6265661542371532</v>
      </c>
      <c r="L17" s="12">
        <f t="shared" si="1"/>
        <v>91.834716014892251</v>
      </c>
    </row>
    <row r="18" spans="1:12" ht="16.5" x14ac:dyDescent="0.25">
      <c r="A18" s="5" t="s">
        <v>44</v>
      </c>
      <c r="B18" s="16">
        <v>310</v>
      </c>
      <c r="C18" s="27">
        <v>8.8975284000000006</v>
      </c>
      <c r="D18" s="27">
        <v>4906.08</v>
      </c>
      <c r="E18" s="27">
        <v>556.44744696258181</v>
      </c>
      <c r="F18" s="27">
        <v>71.398145476380833</v>
      </c>
      <c r="G18" s="12">
        <f t="shared" si="0"/>
        <v>1257.0940716647249</v>
      </c>
      <c r="H18" s="27">
        <v>8.8975284000000006</v>
      </c>
      <c r="I18" s="27">
        <v>4906.08</v>
      </c>
      <c r="J18" s="27">
        <v>556.44744696258181</v>
      </c>
      <c r="K18" s="27">
        <v>71.398145476380833</v>
      </c>
      <c r="L18" s="12">
        <f t="shared" si="1"/>
        <v>1257.0940716647249</v>
      </c>
    </row>
    <row r="19" spans="1:12" ht="16.5" x14ac:dyDescent="0.25">
      <c r="A19" s="5" t="s">
        <v>52</v>
      </c>
      <c r="B19" s="16">
        <v>206</v>
      </c>
      <c r="C19" s="27">
        <v>6.3819999999999997E-3</v>
      </c>
      <c r="D19" s="27">
        <v>124.8005611</v>
      </c>
      <c r="E19" s="27">
        <v>2.7047317012665539</v>
      </c>
      <c r="F19" s="27">
        <v>0.3271872372377026</v>
      </c>
      <c r="G19" s="12">
        <f t="shared" si="0"/>
        <v>4.6960202907904458</v>
      </c>
      <c r="H19" s="27">
        <v>6.3819999999999997E-3</v>
      </c>
      <c r="I19" s="27">
        <v>124.8005611</v>
      </c>
      <c r="J19" s="27">
        <v>2.7047317012665539</v>
      </c>
      <c r="K19" s="27">
        <v>0.3271872372377026</v>
      </c>
      <c r="L19" s="12">
        <f t="shared" si="1"/>
        <v>4.6960202907904458</v>
      </c>
    </row>
    <row r="20" spans="1:12" ht="16.5" x14ac:dyDescent="0.25">
      <c r="A20" s="5" t="s">
        <v>53</v>
      </c>
      <c r="B20" s="16">
        <v>416</v>
      </c>
      <c r="C20" s="27">
        <v>0.21874589999999999</v>
      </c>
      <c r="D20" s="27">
        <v>339.41664839999999</v>
      </c>
      <c r="E20" s="27">
        <v>31.075489510622237</v>
      </c>
      <c r="F20" s="27">
        <v>3.3747295794049483</v>
      </c>
      <c r="G20" s="12">
        <f t="shared" si="0"/>
        <v>68.831247913938412</v>
      </c>
      <c r="H20" s="27">
        <v>0.21874589999999999</v>
      </c>
      <c r="I20" s="27">
        <v>339.41664839999999</v>
      </c>
      <c r="J20" s="27">
        <v>31.075489510622237</v>
      </c>
      <c r="K20" s="27">
        <v>3.3747295794049483</v>
      </c>
      <c r="L20" s="12">
        <f t="shared" si="1"/>
        <v>68.831247913938412</v>
      </c>
    </row>
    <row r="21" spans="1:12" ht="16.5" x14ac:dyDescent="0.25">
      <c r="A21" s="3" t="s">
        <v>57</v>
      </c>
      <c r="B21" s="16">
        <v>400</v>
      </c>
      <c r="C21" s="27">
        <v>4.9258147000000001</v>
      </c>
      <c r="D21" s="27">
        <v>2309.41</v>
      </c>
      <c r="E21" s="27">
        <v>404.91542836107442</v>
      </c>
      <c r="F21" s="27">
        <v>18.875549383157974</v>
      </c>
      <c r="G21" s="12">
        <f t="shared" si="0"/>
        <v>377.51098766315948</v>
      </c>
      <c r="H21" s="27">
        <v>4.9258147000000001</v>
      </c>
      <c r="I21" s="27">
        <v>2309.41</v>
      </c>
      <c r="J21" s="27">
        <v>418.45174837145436</v>
      </c>
      <c r="K21" s="27">
        <v>18.734246873535486</v>
      </c>
      <c r="L21" s="12">
        <f t="shared" si="1"/>
        <v>374.68493747070971</v>
      </c>
    </row>
    <row r="22" spans="1:12" ht="16.5" x14ac:dyDescent="0.25">
      <c r="A22" s="3" t="s">
        <v>54</v>
      </c>
      <c r="B22" s="41" t="s">
        <v>248</v>
      </c>
      <c r="C22" s="40" t="s">
        <v>144</v>
      </c>
      <c r="D22" s="40" t="s">
        <v>146</v>
      </c>
      <c r="E22" s="40" t="s">
        <v>148</v>
      </c>
      <c r="F22" s="40" t="s">
        <v>252</v>
      </c>
      <c r="G22" s="38" t="s">
        <v>251</v>
      </c>
      <c r="H22" s="40" t="s">
        <v>144</v>
      </c>
      <c r="I22" s="40" t="s">
        <v>146</v>
      </c>
      <c r="J22" s="40" t="s">
        <v>148</v>
      </c>
      <c r="K22" s="40" t="s">
        <v>252</v>
      </c>
      <c r="L22" s="38" t="s">
        <v>251</v>
      </c>
    </row>
    <row r="23" spans="1:12" ht="16.5" x14ac:dyDescent="0.25">
      <c r="A23" s="5" t="s">
        <v>55</v>
      </c>
      <c r="B23" s="41" t="s">
        <v>248</v>
      </c>
      <c r="C23" s="40" t="s">
        <v>145</v>
      </c>
      <c r="D23" s="40" t="s">
        <v>147</v>
      </c>
      <c r="E23" s="40" t="s">
        <v>149</v>
      </c>
      <c r="F23" s="40" t="s">
        <v>249</v>
      </c>
      <c r="G23" s="38" t="s">
        <v>250</v>
      </c>
      <c r="H23" s="40" t="s">
        <v>145</v>
      </c>
      <c r="I23" s="40" t="s">
        <v>147</v>
      </c>
      <c r="J23" s="40" t="s">
        <v>149</v>
      </c>
      <c r="K23" s="40" t="s">
        <v>249</v>
      </c>
      <c r="L23" s="38" t="s">
        <v>250</v>
      </c>
    </row>
    <row r="24" spans="1:12" s="10" customFormat="1" ht="16.5" x14ac:dyDescent="0.25">
      <c r="A24" s="2" t="s">
        <v>83</v>
      </c>
      <c r="B24" s="4"/>
      <c r="C24" s="14"/>
      <c r="D24" s="14"/>
      <c r="F24" s="14"/>
      <c r="G24" s="14"/>
      <c r="H24" s="14"/>
      <c r="I24" s="14"/>
      <c r="K24" s="14"/>
      <c r="L24" s="14"/>
    </row>
    <row r="25" spans="1:12" s="9" customForma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/>
  </sheetViews>
  <sheetFormatPr defaultRowHeight="15.75" x14ac:dyDescent="0.25"/>
  <cols>
    <col min="1" max="1" width="27" style="4" customWidth="1"/>
    <col min="2" max="12" width="8.75" style="4" customWidth="1"/>
    <col min="13" max="256" width="9" style="4"/>
    <col min="257" max="257" width="25.625" style="4" customWidth="1"/>
    <col min="258" max="260" width="9" style="4"/>
    <col min="261" max="261" width="9.5" style="4" bestFit="1" customWidth="1"/>
    <col min="262" max="262" width="9.125" style="4" bestFit="1" customWidth="1"/>
    <col min="263" max="512" width="9" style="4"/>
    <col min="513" max="513" width="25.625" style="4" customWidth="1"/>
    <col min="514" max="516" width="9" style="4"/>
    <col min="517" max="517" width="9.5" style="4" bestFit="1" customWidth="1"/>
    <col min="518" max="518" width="9.125" style="4" bestFit="1" customWidth="1"/>
    <col min="519" max="768" width="9" style="4"/>
    <col min="769" max="769" width="25.625" style="4" customWidth="1"/>
    <col min="770" max="772" width="9" style="4"/>
    <col min="773" max="773" width="9.5" style="4" bestFit="1" customWidth="1"/>
    <col min="774" max="774" width="9.125" style="4" bestFit="1" customWidth="1"/>
    <col min="775" max="1024" width="9" style="4"/>
    <col min="1025" max="1025" width="25.625" style="4" customWidth="1"/>
    <col min="1026" max="1028" width="9" style="4"/>
    <col min="1029" max="1029" width="9.5" style="4" bestFit="1" customWidth="1"/>
    <col min="1030" max="1030" width="9.125" style="4" bestFit="1" customWidth="1"/>
    <col min="1031" max="1280" width="9" style="4"/>
    <col min="1281" max="1281" width="25.625" style="4" customWidth="1"/>
    <col min="1282" max="1284" width="9" style="4"/>
    <col min="1285" max="1285" width="9.5" style="4" bestFit="1" customWidth="1"/>
    <col min="1286" max="1286" width="9.125" style="4" bestFit="1" customWidth="1"/>
    <col min="1287" max="1536" width="9" style="4"/>
    <col min="1537" max="1537" width="25.625" style="4" customWidth="1"/>
    <col min="1538" max="1540" width="9" style="4"/>
    <col min="1541" max="1541" width="9.5" style="4" bestFit="1" customWidth="1"/>
    <col min="1542" max="1542" width="9.125" style="4" bestFit="1" customWidth="1"/>
    <col min="1543" max="1792" width="9" style="4"/>
    <col min="1793" max="1793" width="25.625" style="4" customWidth="1"/>
    <col min="1794" max="1796" width="9" style="4"/>
    <col min="1797" max="1797" width="9.5" style="4" bestFit="1" customWidth="1"/>
    <col min="1798" max="1798" width="9.125" style="4" bestFit="1" customWidth="1"/>
    <col min="1799" max="2048" width="9" style="4"/>
    <col min="2049" max="2049" width="25.625" style="4" customWidth="1"/>
    <col min="2050" max="2052" width="9" style="4"/>
    <col min="2053" max="2053" width="9.5" style="4" bestFit="1" customWidth="1"/>
    <col min="2054" max="2054" width="9.125" style="4" bestFit="1" customWidth="1"/>
    <col min="2055" max="2304" width="9" style="4"/>
    <col min="2305" max="2305" width="25.625" style="4" customWidth="1"/>
    <col min="2306" max="2308" width="9" style="4"/>
    <col min="2309" max="2309" width="9.5" style="4" bestFit="1" customWidth="1"/>
    <col min="2310" max="2310" width="9.125" style="4" bestFit="1" customWidth="1"/>
    <col min="2311" max="2560" width="9" style="4"/>
    <col min="2561" max="2561" width="25.625" style="4" customWidth="1"/>
    <col min="2562" max="2564" width="9" style="4"/>
    <col min="2565" max="2565" width="9.5" style="4" bestFit="1" customWidth="1"/>
    <col min="2566" max="2566" width="9.125" style="4" bestFit="1" customWidth="1"/>
    <col min="2567" max="2816" width="9" style="4"/>
    <col min="2817" max="2817" width="25.625" style="4" customWidth="1"/>
    <col min="2818" max="2820" width="9" style="4"/>
    <col min="2821" max="2821" width="9.5" style="4" bestFit="1" customWidth="1"/>
    <col min="2822" max="2822" width="9.125" style="4" bestFit="1" customWidth="1"/>
    <col min="2823" max="3072" width="9" style="4"/>
    <col min="3073" max="3073" width="25.625" style="4" customWidth="1"/>
    <col min="3074" max="3076" width="9" style="4"/>
    <col min="3077" max="3077" width="9.5" style="4" bestFit="1" customWidth="1"/>
    <col min="3078" max="3078" width="9.125" style="4" bestFit="1" customWidth="1"/>
    <col min="3079" max="3328" width="9" style="4"/>
    <col min="3329" max="3329" width="25.625" style="4" customWidth="1"/>
    <col min="3330" max="3332" width="9" style="4"/>
    <col min="3333" max="3333" width="9.5" style="4" bestFit="1" customWidth="1"/>
    <col min="3334" max="3334" width="9.125" style="4" bestFit="1" customWidth="1"/>
    <col min="3335" max="3584" width="9" style="4"/>
    <col min="3585" max="3585" width="25.625" style="4" customWidth="1"/>
    <col min="3586" max="3588" width="9" style="4"/>
    <col min="3589" max="3589" width="9.5" style="4" bestFit="1" customWidth="1"/>
    <col min="3590" max="3590" width="9.125" style="4" bestFit="1" customWidth="1"/>
    <col min="3591" max="3840" width="9" style="4"/>
    <col min="3841" max="3841" width="25.625" style="4" customWidth="1"/>
    <col min="3842" max="3844" width="9" style="4"/>
    <col min="3845" max="3845" width="9.5" style="4" bestFit="1" customWidth="1"/>
    <col min="3846" max="3846" width="9.125" style="4" bestFit="1" customWidth="1"/>
    <col min="3847" max="4096" width="9" style="4"/>
    <col min="4097" max="4097" width="25.625" style="4" customWidth="1"/>
    <col min="4098" max="4100" width="9" style="4"/>
    <col min="4101" max="4101" width="9.5" style="4" bestFit="1" customWidth="1"/>
    <col min="4102" max="4102" width="9.125" style="4" bestFit="1" customWidth="1"/>
    <col min="4103" max="4352" width="9" style="4"/>
    <col min="4353" max="4353" width="25.625" style="4" customWidth="1"/>
    <col min="4354" max="4356" width="9" style="4"/>
    <col min="4357" max="4357" width="9.5" style="4" bestFit="1" customWidth="1"/>
    <col min="4358" max="4358" width="9.125" style="4" bestFit="1" customWidth="1"/>
    <col min="4359" max="4608" width="9" style="4"/>
    <col min="4609" max="4609" width="25.625" style="4" customWidth="1"/>
    <col min="4610" max="4612" width="9" style="4"/>
    <col min="4613" max="4613" width="9.5" style="4" bestFit="1" customWidth="1"/>
    <col min="4614" max="4614" width="9.125" style="4" bestFit="1" customWidth="1"/>
    <col min="4615" max="4864" width="9" style="4"/>
    <col min="4865" max="4865" width="25.625" style="4" customWidth="1"/>
    <col min="4866" max="4868" width="9" style="4"/>
    <col min="4869" max="4869" width="9.5" style="4" bestFit="1" customWidth="1"/>
    <col min="4870" max="4870" width="9.125" style="4" bestFit="1" customWidth="1"/>
    <col min="4871" max="5120" width="9" style="4"/>
    <col min="5121" max="5121" width="25.625" style="4" customWidth="1"/>
    <col min="5122" max="5124" width="9" style="4"/>
    <col min="5125" max="5125" width="9.5" style="4" bestFit="1" customWidth="1"/>
    <col min="5126" max="5126" width="9.125" style="4" bestFit="1" customWidth="1"/>
    <col min="5127" max="5376" width="9" style="4"/>
    <col min="5377" max="5377" width="25.625" style="4" customWidth="1"/>
    <col min="5378" max="5380" width="9" style="4"/>
    <col min="5381" max="5381" width="9.5" style="4" bestFit="1" customWidth="1"/>
    <col min="5382" max="5382" width="9.125" style="4" bestFit="1" customWidth="1"/>
    <col min="5383" max="5632" width="9" style="4"/>
    <col min="5633" max="5633" width="25.625" style="4" customWidth="1"/>
    <col min="5634" max="5636" width="9" style="4"/>
    <col min="5637" max="5637" width="9.5" style="4" bestFit="1" customWidth="1"/>
    <col min="5638" max="5638" width="9.125" style="4" bestFit="1" customWidth="1"/>
    <col min="5639" max="5888" width="9" style="4"/>
    <col min="5889" max="5889" width="25.625" style="4" customWidth="1"/>
    <col min="5890" max="5892" width="9" style="4"/>
    <col min="5893" max="5893" width="9.5" style="4" bestFit="1" customWidth="1"/>
    <col min="5894" max="5894" width="9.125" style="4" bestFit="1" customWidth="1"/>
    <col min="5895" max="6144" width="9" style="4"/>
    <col min="6145" max="6145" width="25.625" style="4" customWidth="1"/>
    <col min="6146" max="6148" width="9" style="4"/>
    <col min="6149" max="6149" width="9.5" style="4" bestFit="1" customWidth="1"/>
    <col min="6150" max="6150" width="9.125" style="4" bestFit="1" customWidth="1"/>
    <col min="6151" max="6400" width="9" style="4"/>
    <col min="6401" max="6401" width="25.625" style="4" customWidth="1"/>
    <col min="6402" max="6404" width="9" style="4"/>
    <col min="6405" max="6405" width="9.5" style="4" bestFit="1" customWidth="1"/>
    <col min="6406" max="6406" width="9.125" style="4" bestFit="1" customWidth="1"/>
    <col min="6407" max="6656" width="9" style="4"/>
    <col min="6657" max="6657" width="25.625" style="4" customWidth="1"/>
    <col min="6658" max="6660" width="9" style="4"/>
    <col min="6661" max="6661" width="9.5" style="4" bestFit="1" customWidth="1"/>
    <col min="6662" max="6662" width="9.125" style="4" bestFit="1" customWidth="1"/>
    <col min="6663" max="6912" width="9" style="4"/>
    <col min="6913" max="6913" width="25.625" style="4" customWidth="1"/>
    <col min="6914" max="6916" width="9" style="4"/>
    <col min="6917" max="6917" width="9.5" style="4" bestFit="1" customWidth="1"/>
    <col min="6918" max="6918" width="9.125" style="4" bestFit="1" customWidth="1"/>
    <col min="6919" max="7168" width="9" style="4"/>
    <col min="7169" max="7169" width="25.625" style="4" customWidth="1"/>
    <col min="7170" max="7172" width="9" style="4"/>
    <col min="7173" max="7173" width="9.5" style="4" bestFit="1" customWidth="1"/>
    <col min="7174" max="7174" width="9.125" style="4" bestFit="1" customWidth="1"/>
    <col min="7175" max="7424" width="9" style="4"/>
    <col min="7425" max="7425" width="25.625" style="4" customWidth="1"/>
    <col min="7426" max="7428" width="9" style="4"/>
    <col min="7429" max="7429" width="9.5" style="4" bestFit="1" customWidth="1"/>
    <col min="7430" max="7430" width="9.125" style="4" bestFit="1" customWidth="1"/>
    <col min="7431" max="7680" width="9" style="4"/>
    <col min="7681" max="7681" width="25.625" style="4" customWidth="1"/>
    <col min="7682" max="7684" width="9" style="4"/>
    <col min="7685" max="7685" width="9.5" style="4" bestFit="1" customWidth="1"/>
    <col min="7686" max="7686" width="9.125" style="4" bestFit="1" customWidth="1"/>
    <col min="7687" max="7936" width="9" style="4"/>
    <col min="7937" max="7937" width="25.625" style="4" customWidth="1"/>
    <col min="7938" max="7940" width="9" style="4"/>
    <col min="7941" max="7941" width="9.5" style="4" bestFit="1" customWidth="1"/>
    <col min="7942" max="7942" width="9.125" style="4" bestFit="1" customWidth="1"/>
    <col min="7943" max="8192" width="9" style="4"/>
    <col min="8193" max="8193" width="25.625" style="4" customWidth="1"/>
    <col min="8194" max="8196" width="9" style="4"/>
    <col min="8197" max="8197" width="9.5" style="4" bestFit="1" customWidth="1"/>
    <col min="8198" max="8198" width="9.125" style="4" bestFit="1" customWidth="1"/>
    <col min="8199" max="8448" width="9" style="4"/>
    <col min="8449" max="8449" width="25.625" style="4" customWidth="1"/>
    <col min="8450" max="8452" width="9" style="4"/>
    <col min="8453" max="8453" width="9.5" style="4" bestFit="1" customWidth="1"/>
    <col min="8454" max="8454" width="9.125" style="4" bestFit="1" customWidth="1"/>
    <col min="8455" max="8704" width="9" style="4"/>
    <col min="8705" max="8705" width="25.625" style="4" customWidth="1"/>
    <col min="8706" max="8708" width="9" style="4"/>
    <col min="8709" max="8709" width="9.5" style="4" bestFit="1" customWidth="1"/>
    <col min="8710" max="8710" width="9.125" style="4" bestFit="1" customWidth="1"/>
    <col min="8711" max="8960" width="9" style="4"/>
    <col min="8961" max="8961" width="25.625" style="4" customWidth="1"/>
    <col min="8962" max="8964" width="9" style="4"/>
    <col min="8965" max="8965" width="9.5" style="4" bestFit="1" customWidth="1"/>
    <col min="8966" max="8966" width="9.125" style="4" bestFit="1" customWidth="1"/>
    <col min="8967" max="9216" width="9" style="4"/>
    <col min="9217" max="9217" width="25.625" style="4" customWidth="1"/>
    <col min="9218" max="9220" width="9" style="4"/>
    <col min="9221" max="9221" width="9.5" style="4" bestFit="1" customWidth="1"/>
    <col min="9222" max="9222" width="9.125" style="4" bestFit="1" customWidth="1"/>
    <col min="9223" max="9472" width="9" style="4"/>
    <col min="9473" max="9473" width="25.625" style="4" customWidth="1"/>
    <col min="9474" max="9476" width="9" style="4"/>
    <col min="9477" max="9477" width="9.5" style="4" bestFit="1" customWidth="1"/>
    <col min="9478" max="9478" width="9.125" style="4" bestFit="1" customWidth="1"/>
    <col min="9479" max="9728" width="9" style="4"/>
    <col min="9729" max="9729" width="25.625" style="4" customWidth="1"/>
    <col min="9730" max="9732" width="9" style="4"/>
    <col min="9733" max="9733" width="9.5" style="4" bestFit="1" customWidth="1"/>
    <col min="9734" max="9734" width="9.125" style="4" bestFit="1" customWidth="1"/>
    <col min="9735" max="9984" width="9" style="4"/>
    <col min="9985" max="9985" width="25.625" style="4" customWidth="1"/>
    <col min="9986" max="9988" width="9" style="4"/>
    <col min="9989" max="9989" width="9.5" style="4" bestFit="1" customWidth="1"/>
    <col min="9990" max="9990" width="9.125" style="4" bestFit="1" customWidth="1"/>
    <col min="9991" max="10240" width="9" style="4"/>
    <col min="10241" max="10241" width="25.625" style="4" customWidth="1"/>
    <col min="10242" max="10244" width="9" style="4"/>
    <col min="10245" max="10245" width="9.5" style="4" bestFit="1" customWidth="1"/>
    <col min="10246" max="10246" width="9.125" style="4" bestFit="1" customWidth="1"/>
    <col min="10247" max="10496" width="9" style="4"/>
    <col min="10497" max="10497" width="25.625" style="4" customWidth="1"/>
    <col min="10498" max="10500" width="9" style="4"/>
    <col min="10501" max="10501" width="9.5" style="4" bestFit="1" customWidth="1"/>
    <col min="10502" max="10502" width="9.125" style="4" bestFit="1" customWidth="1"/>
    <col min="10503" max="10752" width="9" style="4"/>
    <col min="10753" max="10753" width="25.625" style="4" customWidth="1"/>
    <col min="10754" max="10756" width="9" style="4"/>
    <col min="10757" max="10757" width="9.5" style="4" bestFit="1" customWidth="1"/>
    <col min="10758" max="10758" width="9.125" style="4" bestFit="1" customWidth="1"/>
    <col min="10759" max="11008" width="9" style="4"/>
    <col min="11009" max="11009" width="25.625" style="4" customWidth="1"/>
    <col min="11010" max="11012" width="9" style="4"/>
    <col min="11013" max="11013" width="9.5" style="4" bestFit="1" customWidth="1"/>
    <col min="11014" max="11014" width="9.125" style="4" bestFit="1" customWidth="1"/>
    <col min="11015" max="11264" width="9" style="4"/>
    <col min="11265" max="11265" width="25.625" style="4" customWidth="1"/>
    <col min="11266" max="11268" width="9" style="4"/>
    <col min="11269" max="11269" width="9.5" style="4" bestFit="1" customWidth="1"/>
    <col min="11270" max="11270" width="9.125" style="4" bestFit="1" customWidth="1"/>
    <col min="11271" max="11520" width="9" style="4"/>
    <col min="11521" max="11521" width="25.625" style="4" customWidth="1"/>
    <col min="11522" max="11524" width="9" style="4"/>
    <col min="11525" max="11525" width="9.5" style="4" bestFit="1" customWidth="1"/>
    <col min="11526" max="11526" width="9.125" style="4" bestFit="1" customWidth="1"/>
    <col min="11527" max="11776" width="9" style="4"/>
    <col min="11777" max="11777" width="25.625" style="4" customWidth="1"/>
    <col min="11778" max="11780" width="9" style="4"/>
    <col min="11781" max="11781" width="9.5" style="4" bestFit="1" customWidth="1"/>
    <col min="11782" max="11782" width="9.125" style="4" bestFit="1" customWidth="1"/>
    <col min="11783" max="12032" width="9" style="4"/>
    <col min="12033" max="12033" width="25.625" style="4" customWidth="1"/>
    <col min="12034" max="12036" width="9" style="4"/>
    <col min="12037" max="12037" width="9.5" style="4" bestFit="1" customWidth="1"/>
    <col min="12038" max="12038" width="9.125" style="4" bestFit="1" customWidth="1"/>
    <col min="12039" max="12288" width="9" style="4"/>
    <col min="12289" max="12289" width="25.625" style="4" customWidth="1"/>
    <col min="12290" max="12292" width="9" style="4"/>
    <col min="12293" max="12293" width="9.5" style="4" bestFit="1" customWidth="1"/>
    <col min="12294" max="12294" width="9.125" style="4" bestFit="1" customWidth="1"/>
    <col min="12295" max="12544" width="9" style="4"/>
    <col min="12545" max="12545" width="25.625" style="4" customWidth="1"/>
    <col min="12546" max="12548" width="9" style="4"/>
    <col min="12549" max="12549" width="9.5" style="4" bestFit="1" customWidth="1"/>
    <col min="12550" max="12550" width="9.125" style="4" bestFit="1" customWidth="1"/>
    <col min="12551" max="12800" width="9" style="4"/>
    <col min="12801" max="12801" width="25.625" style="4" customWidth="1"/>
    <col min="12802" max="12804" width="9" style="4"/>
    <col min="12805" max="12805" width="9.5" style="4" bestFit="1" customWidth="1"/>
    <col min="12806" max="12806" width="9.125" style="4" bestFit="1" customWidth="1"/>
    <col min="12807" max="13056" width="9" style="4"/>
    <col min="13057" max="13057" width="25.625" style="4" customWidth="1"/>
    <col min="13058" max="13060" width="9" style="4"/>
    <col min="13061" max="13061" width="9.5" style="4" bestFit="1" customWidth="1"/>
    <col min="13062" max="13062" width="9.125" style="4" bestFit="1" customWidth="1"/>
    <col min="13063" max="13312" width="9" style="4"/>
    <col min="13313" max="13313" width="25.625" style="4" customWidth="1"/>
    <col min="13314" max="13316" width="9" style="4"/>
    <col min="13317" max="13317" width="9.5" style="4" bestFit="1" customWidth="1"/>
    <col min="13318" max="13318" width="9.125" style="4" bestFit="1" customWidth="1"/>
    <col min="13319" max="13568" width="9" style="4"/>
    <col min="13569" max="13569" width="25.625" style="4" customWidth="1"/>
    <col min="13570" max="13572" width="9" style="4"/>
    <col min="13573" max="13573" width="9.5" style="4" bestFit="1" customWidth="1"/>
    <col min="13574" max="13574" width="9.125" style="4" bestFit="1" customWidth="1"/>
    <col min="13575" max="13824" width="9" style="4"/>
    <col min="13825" max="13825" width="25.625" style="4" customWidth="1"/>
    <col min="13826" max="13828" width="9" style="4"/>
    <col min="13829" max="13829" width="9.5" style="4" bestFit="1" customWidth="1"/>
    <col min="13830" max="13830" width="9.125" style="4" bestFit="1" customWidth="1"/>
    <col min="13831" max="14080" width="9" style="4"/>
    <col min="14081" max="14081" width="25.625" style="4" customWidth="1"/>
    <col min="14082" max="14084" width="9" style="4"/>
    <col min="14085" max="14085" width="9.5" style="4" bestFit="1" customWidth="1"/>
    <col min="14086" max="14086" width="9.125" style="4" bestFit="1" customWidth="1"/>
    <col min="14087" max="14336" width="9" style="4"/>
    <col min="14337" max="14337" width="25.625" style="4" customWidth="1"/>
    <col min="14338" max="14340" width="9" style="4"/>
    <col min="14341" max="14341" width="9.5" style="4" bestFit="1" customWidth="1"/>
    <col min="14342" max="14342" width="9.125" style="4" bestFit="1" customWidth="1"/>
    <col min="14343" max="14592" width="9" style="4"/>
    <col min="14593" max="14593" width="25.625" style="4" customWidth="1"/>
    <col min="14594" max="14596" width="9" style="4"/>
    <col min="14597" max="14597" width="9.5" style="4" bestFit="1" customWidth="1"/>
    <col min="14598" max="14598" width="9.125" style="4" bestFit="1" customWidth="1"/>
    <col min="14599" max="14848" width="9" style="4"/>
    <col min="14849" max="14849" width="25.625" style="4" customWidth="1"/>
    <col min="14850" max="14852" width="9" style="4"/>
    <col min="14853" max="14853" width="9.5" style="4" bestFit="1" customWidth="1"/>
    <col min="14854" max="14854" width="9.125" style="4" bestFit="1" customWidth="1"/>
    <col min="14855" max="15104" width="9" style="4"/>
    <col min="15105" max="15105" width="25.625" style="4" customWidth="1"/>
    <col min="15106" max="15108" width="9" style="4"/>
    <col min="15109" max="15109" width="9.5" style="4" bestFit="1" customWidth="1"/>
    <col min="15110" max="15110" width="9.125" style="4" bestFit="1" customWidth="1"/>
    <col min="15111" max="15360" width="9" style="4"/>
    <col min="15361" max="15361" width="25.625" style="4" customWidth="1"/>
    <col min="15362" max="15364" width="9" style="4"/>
    <col min="15365" max="15365" width="9.5" style="4" bestFit="1" customWidth="1"/>
    <col min="15366" max="15366" width="9.125" style="4" bestFit="1" customWidth="1"/>
    <col min="15367" max="15616" width="9" style="4"/>
    <col min="15617" max="15617" width="25.625" style="4" customWidth="1"/>
    <col min="15618" max="15620" width="9" style="4"/>
    <col min="15621" max="15621" width="9.5" style="4" bestFit="1" customWidth="1"/>
    <col min="15622" max="15622" width="9.125" style="4" bestFit="1" customWidth="1"/>
    <col min="15623" max="15872" width="9" style="4"/>
    <col min="15873" max="15873" width="25.625" style="4" customWidth="1"/>
    <col min="15874" max="15876" width="9" style="4"/>
    <col min="15877" max="15877" width="9.5" style="4" bestFit="1" customWidth="1"/>
    <col min="15878" max="15878" width="9.125" style="4" bestFit="1" customWidth="1"/>
    <col min="15879" max="16128" width="9" style="4"/>
    <col min="16129" max="16129" width="25.625" style="4" customWidth="1"/>
    <col min="16130" max="16132" width="9" style="4"/>
    <col min="16133" max="16133" width="9.5" style="4" bestFit="1" customWidth="1"/>
    <col min="16134" max="16134" width="9.125" style="4" bestFit="1" customWidth="1"/>
    <col min="16135" max="16384" width="9" style="4"/>
  </cols>
  <sheetData>
    <row r="1" spans="1:12" ht="16.5" x14ac:dyDescent="0.25">
      <c r="A1" s="30" t="s">
        <v>284</v>
      </c>
      <c r="B1" s="31"/>
      <c r="C1" s="31"/>
      <c r="D1" s="31"/>
      <c r="E1" s="31"/>
      <c r="F1" s="31"/>
      <c r="G1" s="31"/>
      <c r="H1" s="31"/>
      <c r="I1" s="31"/>
      <c r="J1" s="31"/>
      <c r="K1" s="45" t="s">
        <v>262</v>
      </c>
      <c r="L1" s="46"/>
    </row>
    <row r="2" spans="1:12" ht="16.5" x14ac:dyDescent="0.25">
      <c r="A2" s="5" t="s">
        <v>30</v>
      </c>
      <c r="B2" s="5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x14ac:dyDescent="0.25">
      <c r="A3" s="5" t="s">
        <v>31</v>
      </c>
      <c r="B3" s="28">
        <v>9.0608272999999997</v>
      </c>
      <c r="C3" s="5"/>
      <c r="D3" s="11"/>
      <c r="E3" s="11"/>
      <c r="F3" s="5"/>
      <c r="G3" s="5"/>
      <c r="H3" s="5"/>
      <c r="I3" s="5"/>
      <c r="J3" s="5"/>
      <c r="K3" s="5"/>
      <c r="L3" s="5"/>
    </row>
    <row r="4" spans="1:12" ht="16.5" x14ac:dyDescent="0.25">
      <c r="A4" s="5" t="s">
        <v>32</v>
      </c>
      <c r="B4" s="28">
        <v>33.2216418</v>
      </c>
      <c r="C4" s="5" t="s">
        <v>33</v>
      </c>
      <c r="D4" s="3">
        <v>15.9</v>
      </c>
      <c r="E4" s="5" t="s">
        <v>34</v>
      </c>
      <c r="F4" s="3">
        <v>95</v>
      </c>
      <c r="G4" s="5" t="s">
        <v>35</v>
      </c>
      <c r="H4" s="28">
        <v>10.662875400000001</v>
      </c>
      <c r="I4" s="5"/>
      <c r="J4" s="5"/>
      <c r="K4" s="5"/>
      <c r="L4" s="5"/>
    </row>
    <row r="5" spans="1:12" ht="16.5" x14ac:dyDescent="0.25">
      <c r="A5" s="43" t="s">
        <v>56</v>
      </c>
      <c r="B5" s="49" t="s">
        <v>0</v>
      </c>
      <c r="C5" s="50" t="s">
        <v>21</v>
      </c>
      <c r="D5" s="50"/>
      <c r="E5" s="50"/>
      <c r="F5" s="50"/>
      <c r="G5" s="50"/>
      <c r="H5" s="50" t="s">
        <v>40</v>
      </c>
      <c r="I5" s="50"/>
      <c r="J5" s="50"/>
      <c r="K5" s="50"/>
      <c r="L5" s="50"/>
    </row>
    <row r="6" spans="1:12" x14ac:dyDescent="0.25">
      <c r="A6" s="43"/>
      <c r="B6" s="49"/>
      <c r="C6" s="21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</row>
    <row r="7" spans="1:12" ht="16.5" x14ac:dyDescent="0.25">
      <c r="A7" s="5" t="s">
        <v>28</v>
      </c>
      <c r="B7" s="16">
        <v>410</v>
      </c>
      <c r="C7" s="27">
        <v>0.56726180000000004</v>
      </c>
      <c r="D7" s="27">
        <v>633.66598399999998</v>
      </c>
      <c r="E7" s="27">
        <v>144.38080560837059</v>
      </c>
      <c r="F7" s="27">
        <v>5.5573315547712943</v>
      </c>
      <c r="G7" s="12">
        <f>F7*SQRT(B7)</f>
        <v>112.52738752836689</v>
      </c>
      <c r="H7" s="27">
        <v>0.56726180000000004</v>
      </c>
      <c r="I7" s="27">
        <v>1136.94</v>
      </c>
      <c r="J7" s="27">
        <v>285.86129363489323</v>
      </c>
      <c r="K7" s="27">
        <v>10.929596733924178</v>
      </c>
      <c r="L7" s="12">
        <f>K7*SQRT(B7)</f>
        <v>221.30746655760282</v>
      </c>
    </row>
    <row r="8" spans="1:12" ht="16.5" x14ac:dyDescent="0.25">
      <c r="A8" s="5" t="s">
        <v>29</v>
      </c>
      <c r="B8" s="16">
        <v>268</v>
      </c>
      <c r="C8" s="27">
        <v>0.82239399999999996</v>
      </c>
      <c r="D8" s="27">
        <v>709.48457389999999</v>
      </c>
      <c r="E8" s="27">
        <v>102.29476268880485</v>
      </c>
      <c r="F8" s="27">
        <v>10.921581844184921</v>
      </c>
      <c r="G8" s="12">
        <f t="shared" ref="G8:G21" si="0">F8*SQRT(B8)</f>
        <v>178.79400044306175</v>
      </c>
      <c r="H8" s="27">
        <v>0.82239399999999996</v>
      </c>
      <c r="I8" s="27">
        <v>700.04779040000005</v>
      </c>
      <c r="J8" s="27">
        <v>99.567522569082684</v>
      </c>
      <c r="K8" s="27">
        <v>9.5009065241211701</v>
      </c>
      <c r="L8" s="12">
        <f t="shared" ref="L8:L21" si="1">K8*SQRT(B8)</f>
        <v>155.53654310503254</v>
      </c>
    </row>
    <row r="9" spans="1:12" ht="16.5" x14ac:dyDescent="0.25">
      <c r="A9" s="5" t="s">
        <v>46</v>
      </c>
      <c r="B9" s="16">
        <v>402</v>
      </c>
      <c r="C9" s="27">
        <v>4.3296800000000003E-2</v>
      </c>
      <c r="D9" s="27">
        <v>107.6220189</v>
      </c>
      <c r="E9" s="27">
        <v>14.675460257000989</v>
      </c>
      <c r="F9" s="27">
        <v>0.99390135257947021</v>
      </c>
      <c r="G9" s="12">
        <f t="shared" si="0"/>
        <v>19.927660155197316</v>
      </c>
      <c r="H9" s="27">
        <v>4.3296800000000003E-2</v>
      </c>
      <c r="I9" s="27">
        <v>107.6220189</v>
      </c>
      <c r="J9" s="27">
        <v>14.675460257000989</v>
      </c>
      <c r="K9" s="27">
        <v>0.99390135257947021</v>
      </c>
      <c r="L9" s="12">
        <f t="shared" si="1"/>
        <v>19.927660155197316</v>
      </c>
    </row>
    <row r="10" spans="1:12" ht="16.5" x14ac:dyDescent="0.25">
      <c r="A10" s="5" t="s">
        <v>47</v>
      </c>
      <c r="B10" s="16">
        <v>170</v>
      </c>
      <c r="C10" s="27">
        <v>3.0391181</v>
      </c>
      <c r="D10" s="27">
        <v>568.83532730000002</v>
      </c>
      <c r="E10" s="27">
        <v>86.615344946661324</v>
      </c>
      <c r="F10" s="27">
        <v>9.3737170059051156</v>
      </c>
      <c r="G10" s="12">
        <f t="shared" si="0"/>
        <v>122.21831690117121</v>
      </c>
      <c r="H10" s="27">
        <v>3.0391181</v>
      </c>
      <c r="I10" s="27">
        <v>439.42773340000002</v>
      </c>
      <c r="J10" s="27">
        <v>68.539285667518726</v>
      </c>
      <c r="K10" s="27">
        <v>7.2141120535661933</v>
      </c>
      <c r="L10" s="12">
        <f t="shared" si="1"/>
        <v>94.060513302020297</v>
      </c>
    </row>
    <row r="11" spans="1:12" ht="16.5" x14ac:dyDescent="0.25">
      <c r="A11" s="5" t="s">
        <v>48</v>
      </c>
      <c r="B11" s="16">
        <v>320</v>
      </c>
      <c r="C11" s="27">
        <v>0.193</v>
      </c>
      <c r="D11" s="27">
        <v>845.63038800000004</v>
      </c>
      <c r="E11" s="27">
        <v>94.022929517968805</v>
      </c>
      <c r="F11" s="27">
        <v>6.9537204449606831</v>
      </c>
      <c r="G11" s="12">
        <f t="shared" si="0"/>
        <v>124.39193289169738</v>
      </c>
      <c r="H11" s="27">
        <v>0.193</v>
      </c>
      <c r="I11" s="27">
        <v>634.22279100000003</v>
      </c>
      <c r="J11" s="27">
        <v>77.15778081593038</v>
      </c>
      <c r="K11" s="27">
        <v>5.7021760128191676</v>
      </c>
      <c r="L11" s="12">
        <f t="shared" si="1"/>
        <v>102.00362547465897</v>
      </c>
    </row>
    <row r="12" spans="1:12" ht="16.5" x14ac:dyDescent="0.25">
      <c r="A12" s="5" t="s">
        <v>42</v>
      </c>
      <c r="B12" s="16">
        <v>246</v>
      </c>
      <c r="C12" s="27">
        <v>0.62279039999999997</v>
      </c>
      <c r="D12" s="27">
        <v>580.20345959999997</v>
      </c>
      <c r="E12" s="27">
        <v>67.426637095972993</v>
      </c>
      <c r="F12" s="27">
        <v>6.3616272632506625</v>
      </c>
      <c r="G12" s="12">
        <f t="shared" si="0"/>
        <v>99.778224845841962</v>
      </c>
      <c r="H12" s="27">
        <v>0.62279039999999997</v>
      </c>
      <c r="I12" s="27">
        <v>475.96750859999997</v>
      </c>
      <c r="J12" s="27">
        <v>59.574021412030625</v>
      </c>
      <c r="K12" s="27">
        <v>5.3007379385271163</v>
      </c>
      <c r="L12" s="12">
        <f t="shared" si="1"/>
        <v>83.138825962743866</v>
      </c>
    </row>
    <row r="13" spans="1:12" ht="16.5" x14ac:dyDescent="0.25">
      <c r="A13" s="5" t="s">
        <v>43</v>
      </c>
      <c r="B13" s="16">
        <v>278</v>
      </c>
      <c r="C13" s="27">
        <v>0.3333333</v>
      </c>
      <c r="D13" s="27">
        <v>347.90716500000002</v>
      </c>
      <c r="E13" s="27">
        <v>65.017429533789169</v>
      </c>
      <c r="F13" s="27">
        <v>4.9943937002240526</v>
      </c>
      <c r="G13" s="12">
        <f t="shared" si="0"/>
        <v>83.273184305206442</v>
      </c>
      <c r="H13" s="27">
        <v>0.3</v>
      </c>
      <c r="I13" s="27">
        <v>313.58399759999998</v>
      </c>
      <c r="J13" s="27">
        <v>59.021287301888428</v>
      </c>
      <c r="K13" s="27">
        <v>4.4896267660424716</v>
      </c>
      <c r="L13" s="12">
        <f t="shared" si="1"/>
        <v>74.857037628705726</v>
      </c>
    </row>
    <row r="14" spans="1:12" ht="16.5" x14ac:dyDescent="0.25">
      <c r="A14" s="5" t="s">
        <v>49</v>
      </c>
      <c r="B14" s="16">
        <v>187</v>
      </c>
      <c r="C14" s="27">
        <v>9.0496900000000005E-2</v>
      </c>
      <c r="D14" s="27">
        <v>1594.13</v>
      </c>
      <c r="E14" s="27">
        <v>238.19131866030978</v>
      </c>
      <c r="F14" s="27">
        <v>15.210802254629995</v>
      </c>
      <c r="G14" s="12">
        <f t="shared" si="0"/>
        <v>208.00459244427381</v>
      </c>
      <c r="H14" s="27">
        <v>9.0496900000000005E-2</v>
      </c>
      <c r="I14" s="27">
        <v>1594.13</v>
      </c>
      <c r="J14" s="27">
        <v>238.19131866030978</v>
      </c>
      <c r="K14" s="27">
        <v>15.210802254629995</v>
      </c>
      <c r="L14" s="12">
        <f t="shared" si="1"/>
        <v>208.00459244427381</v>
      </c>
    </row>
    <row r="15" spans="1:12" ht="16.5" x14ac:dyDescent="0.25">
      <c r="A15" s="5" t="s">
        <v>50</v>
      </c>
      <c r="B15" s="16">
        <v>251</v>
      </c>
      <c r="C15" s="27">
        <v>1.9</v>
      </c>
      <c r="D15" s="27">
        <v>914.63018580000005</v>
      </c>
      <c r="E15" s="27">
        <v>162.65332781097908</v>
      </c>
      <c r="F15" s="27">
        <v>8.6656995347007886</v>
      </c>
      <c r="G15" s="12">
        <f t="shared" si="0"/>
        <v>137.29050023528239</v>
      </c>
      <c r="H15" s="27">
        <v>1.9</v>
      </c>
      <c r="I15" s="27">
        <v>914.63018580000005</v>
      </c>
      <c r="J15" s="27">
        <v>162.65332781097908</v>
      </c>
      <c r="K15" s="27">
        <v>8.6656995347007886</v>
      </c>
      <c r="L15" s="12">
        <f t="shared" si="1"/>
        <v>137.29050023528239</v>
      </c>
    </row>
    <row r="16" spans="1:12" ht="16.5" x14ac:dyDescent="0.25">
      <c r="A16" s="5" t="s">
        <v>51</v>
      </c>
      <c r="B16" s="16">
        <v>403</v>
      </c>
      <c r="C16" s="27">
        <v>0.31005139999999998</v>
      </c>
      <c r="D16" s="27">
        <v>1610.41</v>
      </c>
      <c r="E16" s="27">
        <v>218.80099787087354</v>
      </c>
      <c r="F16" s="27">
        <v>16.41433254755432</v>
      </c>
      <c r="G16" s="12">
        <f t="shared" si="0"/>
        <v>329.51542624227102</v>
      </c>
      <c r="H16" s="27">
        <v>0.31005139999999998</v>
      </c>
      <c r="I16" s="27">
        <v>1607.53</v>
      </c>
      <c r="J16" s="27">
        <v>202.65034430817869</v>
      </c>
      <c r="K16" s="27">
        <v>15.511650733998561</v>
      </c>
      <c r="L16" s="12">
        <f t="shared" si="1"/>
        <v>311.3942153009653</v>
      </c>
    </row>
    <row r="17" spans="1:12" ht="16.5" x14ac:dyDescent="0.25">
      <c r="A17" s="5" t="s">
        <v>45</v>
      </c>
      <c r="B17" s="16">
        <v>386</v>
      </c>
      <c r="C17" s="27">
        <v>2.1526400000000001E-2</v>
      </c>
      <c r="D17" s="27">
        <v>626.63091559999998</v>
      </c>
      <c r="E17" s="27">
        <v>39.793693782308637</v>
      </c>
      <c r="F17" s="27">
        <v>5.6130675992696455</v>
      </c>
      <c r="G17" s="12">
        <f t="shared" si="0"/>
        <v>110.27928073465428</v>
      </c>
      <c r="H17" s="27">
        <v>2.1526400000000001E-2</v>
      </c>
      <c r="I17" s="27">
        <v>626.63091559999998</v>
      </c>
      <c r="J17" s="27">
        <v>39.792640647537013</v>
      </c>
      <c r="K17" s="27">
        <v>5.6130709296453203</v>
      </c>
      <c r="L17" s="12">
        <f t="shared" si="1"/>
        <v>110.27934616615451</v>
      </c>
    </row>
    <row r="18" spans="1:12" ht="16.5" x14ac:dyDescent="0.25">
      <c r="A18" s="5" t="s">
        <v>44</v>
      </c>
      <c r="B18" s="16">
        <v>290</v>
      </c>
      <c r="C18" s="27">
        <v>1.07</v>
      </c>
      <c r="D18" s="27">
        <v>1916.34</v>
      </c>
      <c r="E18" s="27">
        <v>471.84871160940753</v>
      </c>
      <c r="F18" s="27">
        <v>55.365815389116506</v>
      </c>
      <c r="G18" s="12">
        <f t="shared" si="0"/>
        <v>942.84586172581885</v>
      </c>
      <c r="H18" s="27">
        <v>1.07</v>
      </c>
      <c r="I18" s="27">
        <v>1916.34</v>
      </c>
      <c r="J18" s="27">
        <v>471.84871160940753</v>
      </c>
      <c r="K18" s="27">
        <v>55.365815389116506</v>
      </c>
      <c r="L18" s="12">
        <f t="shared" si="1"/>
        <v>942.84586172581885</v>
      </c>
    </row>
    <row r="19" spans="1:12" ht="16.5" x14ac:dyDescent="0.25">
      <c r="A19" s="5" t="s">
        <v>52</v>
      </c>
      <c r="B19" s="16">
        <v>179</v>
      </c>
      <c r="C19" s="27">
        <v>6.7597000000000004E-3</v>
      </c>
      <c r="D19" s="27">
        <v>278.07747330000001</v>
      </c>
      <c r="E19" s="27">
        <v>6.966351093957929</v>
      </c>
      <c r="F19" s="27">
        <v>4.2650682051979647</v>
      </c>
      <c r="G19" s="12">
        <f t="shared" si="0"/>
        <v>57.062723526863977</v>
      </c>
      <c r="H19" s="27">
        <v>6.7597000000000004E-3</v>
      </c>
      <c r="I19" s="27">
        <v>278.07747330000001</v>
      </c>
      <c r="J19" s="27">
        <v>6.966351093957929</v>
      </c>
      <c r="K19" s="27">
        <v>4.2650682051979647</v>
      </c>
      <c r="L19" s="12">
        <f t="shared" si="1"/>
        <v>57.062723526863977</v>
      </c>
    </row>
    <row r="20" spans="1:12" ht="16.5" x14ac:dyDescent="0.25">
      <c r="A20" s="5" t="s">
        <v>53</v>
      </c>
      <c r="B20" s="16">
        <v>409</v>
      </c>
      <c r="C20" s="27">
        <v>0.33151849999999999</v>
      </c>
      <c r="D20" s="27">
        <v>513.64409190000003</v>
      </c>
      <c r="E20" s="27">
        <v>27.486712989526954</v>
      </c>
      <c r="F20" s="27">
        <v>3.2050386373408308</v>
      </c>
      <c r="G20" s="12">
        <f t="shared" si="0"/>
        <v>64.817895065642603</v>
      </c>
      <c r="H20" s="27">
        <v>0.33151849999999999</v>
      </c>
      <c r="I20" s="27">
        <v>513.64409190000003</v>
      </c>
      <c r="J20" s="27">
        <v>27.486712989526954</v>
      </c>
      <c r="K20" s="27">
        <v>3.2050386373408308</v>
      </c>
      <c r="L20" s="12">
        <f t="shared" si="1"/>
        <v>64.817895065642603</v>
      </c>
    </row>
    <row r="21" spans="1:12" ht="16.5" x14ac:dyDescent="0.25">
      <c r="A21" s="3" t="s">
        <v>57</v>
      </c>
      <c r="B21" s="16">
        <v>397</v>
      </c>
      <c r="C21" s="27">
        <v>8</v>
      </c>
      <c r="D21" s="27">
        <v>3347.44</v>
      </c>
      <c r="E21" s="27">
        <v>347.61498325164371</v>
      </c>
      <c r="F21" s="27">
        <v>12.863764367435824</v>
      </c>
      <c r="G21" s="12">
        <f t="shared" si="0"/>
        <v>256.30868923870275</v>
      </c>
      <c r="H21" s="27">
        <v>8</v>
      </c>
      <c r="I21" s="27">
        <v>3347.44</v>
      </c>
      <c r="J21" s="27">
        <v>359.05404114822795</v>
      </c>
      <c r="K21" s="27">
        <v>13.491587234230886</v>
      </c>
      <c r="L21" s="12">
        <f t="shared" si="1"/>
        <v>268.81797123936514</v>
      </c>
    </row>
    <row r="22" spans="1:12" ht="16.5" x14ac:dyDescent="0.25">
      <c r="A22" s="3" t="s">
        <v>54</v>
      </c>
      <c r="B22" s="41" t="s">
        <v>253</v>
      </c>
      <c r="C22" s="40" t="s">
        <v>150</v>
      </c>
      <c r="D22" s="40" t="s">
        <v>152</v>
      </c>
      <c r="E22" s="40" t="s">
        <v>154</v>
      </c>
      <c r="F22" s="40" t="s">
        <v>254</v>
      </c>
      <c r="G22" s="38" t="s">
        <v>256</v>
      </c>
      <c r="H22" s="40" t="s">
        <v>150</v>
      </c>
      <c r="I22" s="40" t="s">
        <v>152</v>
      </c>
      <c r="J22" s="40" t="s">
        <v>154</v>
      </c>
      <c r="K22" s="40" t="s">
        <v>254</v>
      </c>
      <c r="L22" s="38" t="s">
        <v>256</v>
      </c>
    </row>
    <row r="23" spans="1:12" ht="16.5" x14ac:dyDescent="0.25">
      <c r="A23" s="5" t="s">
        <v>55</v>
      </c>
      <c r="B23" s="41" t="s">
        <v>237</v>
      </c>
      <c r="C23" s="40" t="s">
        <v>151</v>
      </c>
      <c r="D23" s="40" t="s">
        <v>153</v>
      </c>
      <c r="E23" s="40" t="s">
        <v>155</v>
      </c>
      <c r="F23" s="40" t="s">
        <v>255</v>
      </c>
      <c r="G23" s="38" t="s">
        <v>257</v>
      </c>
      <c r="H23" s="40" t="s">
        <v>151</v>
      </c>
      <c r="I23" s="40" t="s">
        <v>153</v>
      </c>
      <c r="J23" s="40" t="s">
        <v>155</v>
      </c>
      <c r="K23" s="40" t="s">
        <v>255</v>
      </c>
      <c r="L23" s="38" t="s">
        <v>257</v>
      </c>
    </row>
    <row r="24" spans="1:12" s="10" customFormat="1" ht="16.5" x14ac:dyDescent="0.25">
      <c r="A24" s="2" t="s">
        <v>83</v>
      </c>
      <c r="B24" s="4"/>
    </row>
    <row r="25" spans="1:12" s="9" customForma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/>
  </sheetViews>
  <sheetFormatPr defaultRowHeight="15.75" x14ac:dyDescent="0.25"/>
  <cols>
    <col min="1" max="1" width="27" style="2" customWidth="1"/>
    <col min="2" max="3" width="8.75" style="4" customWidth="1"/>
    <col min="4" max="4" width="11.75" style="4" customWidth="1"/>
    <col min="5" max="12" width="8.75" style="4" customWidth="1"/>
    <col min="13" max="16384" width="9" style="2"/>
  </cols>
  <sheetData>
    <row r="1" spans="1:15" ht="16.5" x14ac:dyDescent="0.25">
      <c r="A1" s="22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258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5">
        <v>1.68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5">
        <v>12.84</v>
      </c>
      <c r="C4" s="5" t="s">
        <v>33</v>
      </c>
      <c r="D4" s="5">
        <v>6.5</v>
      </c>
      <c r="E4" s="5" t="s">
        <v>34</v>
      </c>
      <c r="F4" s="5">
        <v>21.6</v>
      </c>
      <c r="G4" s="5" t="s">
        <v>35</v>
      </c>
      <c r="H4" s="5">
        <v>3.18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180</v>
      </c>
      <c r="C7" s="25">
        <v>0.44439450000000003</v>
      </c>
      <c r="D7" s="25">
        <v>504.85776490000001</v>
      </c>
      <c r="E7" s="26">
        <v>89.822075337135459</v>
      </c>
      <c r="F7" s="26">
        <v>7.4788829725033912</v>
      </c>
      <c r="G7" s="12">
        <f>F7*SQRT(B7)</f>
        <v>100.33974433369964</v>
      </c>
      <c r="H7" s="25">
        <v>0.90575349999999999</v>
      </c>
      <c r="I7" s="25">
        <v>2118.3200000000002</v>
      </c>
      <c r="J7" s="26">
        <v>252.98564083094462</v>
      </c>
      <c r="K7" s="26">
        <v>27.370476857089361</v>
      </c>
      <c r="L7" s="12">
        <f>K7*SQRT(B7)</f>
        <v>367.21348097421969</v>
      </c>
      <c r="M7" s="19"/>
      <c r="N7" s="19"/>
      <c r="O7" s="19"/>
    </row>
    <row r="8" spans="1:15" ht="16.5" x14ac:dyDescent="0.25">
      <c r="A8" s="5" t="s">
        <v>29</v>
      </c>
      <c r="B8" s="24">
        <v>53</v>
      </c>
      <c r="C8" s="25">
        <v>1.1082327999999999</v>
      </c>
      <c r="D8" s="25">
        <v>561.40167489999999</v>
      </c>
      <c r="E8" s="26">
        <v>111.58495946760196</v>
      </c>
      <c r="F8" s="26">
        <v>21.720360774645101</v>
      </c>
      <c r="G8" s="12">
        <f t="shared" ref="G8:G22" si="0">F8*SQRT(B8)</f>
        <v>158.12661327423444</v>
      </c>
      <c r="H8" s="25">
        <v>1.1082327999999999</v>
      </c>
      <c r="I8" s="25">
        <v>556.60688119999998</v>
      </c>
      <c r="J8" s="26">
        <v>112.74156266009987</v>
      </c>
      <c r="K8" s="26">
        <v>21.820691108111568</v>
      </c>
      <c r="L8" s="12">
        <f t="shared" ref="L8:L22" si="1">K8*SQRT(B8)</f>
        <v>158.85702912709849</v>
      </c>
      <c r="M8" s="19"/>
      <c r="N8" s="19"/>
      <c r="O8" s="19"/>
    </row>
    <row r="9" spans="1:15" ht="16.5" x14ac:dyDescent="0.25">
      <c r="A9" s="5" t="s">
        <v>46</v>
      </c>
      <c r="B9" s="24">
        <v>116</v>
      </c>
      <c r="C9" s="25">
        <v>1.27324E-2</v>
      </c>
      <c r="D9" s="25">
        <v>47.022929099999999</v>
      </c>
      <c r="E9" s="26">
        <v>5.4978443469019771</v>
      </c>
      <c r="F9" s="26">
        <v>0.82890862013197342</v>
      </c>
      <c r="G9" s="12">
        <f t="shared" si="0"/>
        <v>8.9276190589302526</v>
      </c>
      <c r="H9" s="25">
        <v>1.27324E-2</v>
      </c>
      <c r="I9" s="25">
        <v>47.022929099999999</v>
      </c>
      <c r="J9" s="26">
        <v>5.4978443469019771</v>
      </c>
      <c r="K9" s="26">
        <v>0.82890862013197342</v>
      </c>
      <c r="L9" s="12">
        <f t="shared" si="1"/>
        <v>8.9276190589302526</v>
      </c>
      <c r="M9" s="19"/>
      <c r="N9" s="19"/>
      <c r="O9" s="19"/>
    </row>
    <row r="10" spans="1:15" ht="16.5" x14ac:dyDescent="0.25">
      <c r="A10" s="5" t="s">
        <v>47</v>
      </c>
      <c r="B10" s="24">
        <v>37</v>
      </c>
      <c r="C10" s="25">
        <v>3.5206648999999999</v>
      </c>
      <c r="D10" s="25">
        <v>226.77529430000001</v>
      </c>
      <c r="E10" s="26">
        <v>31.355535228618482</v>
      </c>
      <c r="F10" s="26">
        <v>3.9231489110239841</v>
      </c>
      <c r="G10" s="12">
        <f t="shared" si="0"/>
        <v>23.863583196756952</v>
      </c>
      <c r="H10" s="25">
        <v>2.6404987000000002</v>
      </c>
      <c r="I10" s="25">
        <v>226.77529430000001</v>
      </c>
      <c r="J10" s="26">
        <v>25.95650512190582</v>
      </c>
      <c r="K10" s="26">
        <v>3.5794211394820921</v>
      </c>
      <c r="L10" s="12">
        <f t="shared" si="1"/>
        <v>21.772768787399027</v>
      </c>
      <c r="M10" s="19"/>
      <c r="N10" s="19"/>
      <c r="O10" s="19"/>
    </row>
    <row r="11" spans="1:15" ht="16.5" x14ac:dyDescent="0.25">
      <c r="A11" s="5" t="s">
        <v>48</v>
      </c>
      <c r="B11" s="24">
        <v>89</v>
      </c>
      <c r="C11" s="25">
        <v>1.4804607999999999</v>
      </c>
      <c r="D11" s="25">
        <v>396.83643060000003</v>
      </c>
      <c r="E11" s="26">
        <v>55.429171491429862</v>
      </c>
      <c r="F11" s="26">
        <v>9.9738111556147846</v>
      </c>
      <c r="G11" s="12">
        <f t="shared" si="0"/>
        <v>94.092746256765537</v>
      </c>
      <c r="H11" s="25">
        <v>1.1103456</v>
      </c>
      <c r="I11" s="25">
        <v>379.2858799</v>
      </c>
      <c r="J11" s="26">
        <v>46.837803143922969</v>
      </c>
      <c r="K11" s="26">
        <v>8.7921285033875982</v>
      </c>
      <c r="L11" s="12">
        <f t="shared" si="1"/>
        <v>82.944774411575665</v>
      </c>
      <c r="M11" s="19"/>
      <c r="N11" s="19"/>
      <c r="O11" s="19"/>
    </row>
    <row r="12" spans="1:15" ht="16.5" x14ac:dyDescent="0.25">
      <c r="A12" s="5" t="s">
        <v>42</v>
      </c>
      <c r="B12" s="24">
        <v>88</v>
      </c>
      <c r="C12" s="25">
        <v>0.98847600000000002</v>
      </c>
      <c r="D12" s="25">
        <v>277.56156629999998</v>
      </c>
      <c r="E12" s="26">
        <v>40.172812299579789</v>
      </c>
      <c r="F12" s="26">
        <v>6.4314313068457185</v>
      </c>
      <c r="G12" s="12">
        <f t="shared" si="0"/>
        <v>60.332173519701911</v>
      </c>
      <c r="H12" s="25">
        <v>0.79078079999999995</v>
      </c>
      <c r="I12" s="25">
        <v>222.04925299999999</v>
      </c>
      <c r="J12" s="26">
        <v>34.166777800288159</v>
      </c>
      <c r="K12" s="26">
        <v>5.3127153744340943</v>
      </c>
      <c r="L12" s="12">
        <f t="shared" si="1"/>
        <v>49.83768783940382</v>
      </c>
      <c r="M12" s="19"/>
      <c r="N12" s="19"/>
      <c r="O12" s="19"/>
    </row>
    <row r="13" spans="1:15" ht="16.5" x14ac:dyDescent="0.25">
      <c r="A13" s="5" t="s">
        <v>43</v>
      </c>
      <c r="B13" s="24">
        <v>76</v>
      </c>
      <c r="C13" s="25">
        <v>2.3333333000000001</v>
      </c>
      <c r="D13" s="25">
        <v>417.38277479999999</v>
      </c>
      <c r="E13" s="26">
        <v>46.072686890182624</v>
      </c>
      <c r="F13" s="26">
        <v>6.7310868330372928</v>
      </c>
      <c r="G13" s="12">
        <f t="shared" si="0"/>
        <v>58.680254570813595</v>
      </c>
      <c r="H13" s="25">
        <v>2.1</v>
      </c>
      <c r="I13" s="25">
        <v>375.64449730000001</v>
      </c>
      <c r="J13" s="26">
        <v>42.246217407771731</v>
      </c>
      <c r="K13" s="26">
        <v>6.2313439813837457</v>
      </c>
      <c r="L13" s="12">
        <f t="shared" si="1"/>
        <v>54.32359739458429</v>
      </c>
      <c r="M13" s="19"/>
      <c r="N13" s="19"/>
      <c r="O13" s="19"/>
    </row>
    <row r="14" spans="1:15" ht="16.5" x14ac:dyDescent="0.25">
      <c r="A14" s="5" t="s">
        <v>49</v>
      </c>
      <c r="B14" s="24">
        <v>78</v>
      </c>
      <c r="C14" s="25">
        <v>2.86</v>
      </c>
      <c r="D14" s="25">
        <v>725.34984239999994</v>
      </c>
      <c r="E14" s="26">
        <v>179.31894681010863</v>
      </c>
      <c r="F14" s="26">
        <v>28.022237571877135</v>
      </c>
      <c r="G14" s="12">
        <f t="shared" si="0"/>
        <v>247.48570117424637</v>
      </c>
      <c r="H14" s="25">
        <v>2.86</v>
      </c>
      <c r="I14" s="25">
        <v>725.34984239999994</v>
      </c>
      <c r="J14" s="26">
        <v>179.31894681010863</v>
      </c>
      <c r="K14" s="26">
        <v>28.022237571877135</v>
      </c>
      <c r="L14" s="12">
        <f t="shared" si="1"/>
        <v>247.48570117424637</v>
      </c>
      <c r="M14" s="19"/>
      <c r="N14" s="19"/>
      <c r="O14" s="19"/>
    </row>
    <row r="15" spans="1:15" ht="16.5" x14ac:dyDescent="0.25">
      <c r="A15" s="5" t="s">
        <v>50</v>
      </c>
      <c r="B15" s="24">
        <v>97</v>
      </c>
      <c r="C15" s="25">
        <v>1.401322</v>
      </c>
      <c r="D15" s="25">
        <v>1399.11</v>
      </c>
      <c r="E15" s="26">
        <v>97.890104278850757</v>
      </c>
      <c r="F15" s="26">
        <v>10.223763559003524</v>
      </c>
      <c r="G15" s="12">
        <f t="shared" si="0"/>
        <v>100.69239349181056</v>
      </c>
      <c r="H15" s="25">
        <v>1.401322</v>
      </c>
      <c r="I15" s="25">
        <v>1399.11</v>
      </c>
      <c r="J15" s="26">
        <v>97.890104278850757</v>
      </c>
      <c r="K15" s="26">
        <v>10.223763559003524</v>
      </c>
      <c r="L15" s="12">
        <f t="shared" si="1"/>
        <v>100.69239349181056</v>
      </c>
      <c r="M15" s="19"/>
      <c r="N15" s="19"/>
      <c r="O15" s="19"/>
    </row>
    <row r="16" spans="1:15" ht="16.5" x14ac:dyDescent="0.25">
      <c r="A16" s="5" t="s">
        <v>51</v>
      </c>
      <c r="B16" s="24">
        <v>159</v>
      </c>
      <c r="C16" s="25">
        <v>0.51044880000000004</v>
      </c>
      <c r="D16" s="25">
        <v>878.5949372</v>
      </c>
      <c r="E16" s="26">
        <v>91.556696500615473</v>
      </c>
      <c r="F16" s="26">
        <v>10.997146293407216</v>
      </c>
      <c r="G16" s="12">
        <f t="shared" si="0"/>
        <v>138.66873847113996</v>
      </c>
      <c r="H16" s="25">
        <v>0.51044880000000004</v>
      </c>
      <c r="I16" s="25">
        <v>869.18613640000001</v>
      </c>
      <c r="J16" s="26">
        <v>86.613170672585355</v>
      </c>
      <c r="K16" s="26">
        <v>10.545865632653152</v>
      </c>
      <c r="L16" s="12">
        <f t="shared" si="1"/>
        <v>132.97830585766238</v>
      </c>
      <c r="M16" s="19"/>
      <c r="N16" s="19"/>
      <c r="O16" s="19"/>
    </row>
    <row r="17" spans="1:15" ht="16.5" x14ac:dyDescent="0.25">
      <c r="A17" s="5" t="s">
        <v>45</v>
      </c>
      <c r="B17" s="24">
        <v>143</v>
      </c>
      <c r="C17" s="25">
        <v>3.3376799999999998E-2</v>
      </c>
      <c r="D17" s="25">
        <v>816.23715800000002</v>
      </c>
      <c r="E17" s="26">
        <v>41.654090070031714</v>
      </c>
      <c r="F17" s="26">
        <v>6.3383093505627359</v>
      </c>
      <c r="G17" s="12">
        <f t="shared" si="0"/>
        <v>75.79515588446688</v>
      </c>
      <c r="H17" s="25">
        <v>3.3376799999999998E-2</v>
      </c>
      <c r="I17" s="25">
        <v>816.23715800000002</v>
      </c>
      <c r="J17" s="26">
        <v>41.654090070031714</v>
      </c>
      <c r="K17" s="26">
        <v>6.3383093505627359</v>
      </c>
      <c r="L17" s="12">
        <f t="shared" si="1"/>
        <v>75.79515588446688</v>
      </c>
      <c r="M17" s="19"/>
      <c r="N17" s="19"/>
      <c r="O17" s="19"/>
    </row>
    <row r="18" spans="1:15" ht="16.5" x14ac:dyDescent="0.25">
      <c r="A18" s="5" t="s">
        <v>44</v>
      </c>
      <c r="B18" s="24">
        <v>209</v>
      </c>
      <c r="C18" s="25">
        <v>6.1298159999999999</v>
      </c>
      <c r="D18" s="25">
        <v>2600</v>
      </c>
      <c r="E18" s="26">
        <v>550.00608177382765</v>
      </c>
      <c r="F18" s="26">
        <v>24.176221374998779</v>
      </c>
      <c r="G18" s="12">
        <f t="shared" si="0"/>
        <v>349.51157794033963</v>
      </c>
      <c r="H18" s="25">
        <v>6.1298159999999999</v>
      </c>
      <c r="I18" s="25">
        <v>2600</v>
      </c>
      <c r="J18" s="26">
        <v>550.00608177382765</v>
      </c>
      <c r="K18" s="26">
        <v>24.176221374998779</v>
      </c>
      <c r="L18" s="12">
        <f t="shared" si="1"/>
        <v>349.51157794033963</v>
      </c>
      <c r="M18" s="19"/>
      <c r="N18" s="19"/>
      <c r="O18" s="19"/>
    </row>
    <row r="19" spans="1:15" ht="16.5" x14ac:dyDescent="0.25">
      <c r="A19" s="5" t="s">
        <v>52</v>
      </c>
      <c r="B19" s="24">
        <v>58</v>
      </c>
      <c r="C19" s="25">
        <v>3.7147E-3</v>
      </c>
      <c r="D19" s="25">
        <v>62.317104299999997</v>
      </c>
      <c r="E19" s="26">
        <v>3.0482801076270554</v>
      </c>
      <c r="F19" s="26">
        <v>2.1382090397014117</v>
      </c>
      <c r="G19" s="12">
        <f t="shared" si="0"/>
        <v>16.284114899273106</v>
      </c>
      <c r="H19" s="25">
        <v>3.7147E-3</v>
      </c>
      <c r="I19" s="25">
        <v>62.317104299999997</v>
      </c>
      <c r="J19" s="26">
        <v>3.0482801076270554</v>
      </c>
      <c r="K19" s="26">
        <v>2.1382090397014117</v>
      </c>
      <c r="L19" s="12">
        <f t="shared" si="1"/>
        <v>16.284114899273106</v>
      </c>
      <c r="M19" s="19"/>
      <c r="N19" s="19"/>
      <c r="O19" s="19"/>
    </row>
    <row r="20" spans="1:15" ht="16.5" x14ac:dyDescent="0.25">
      <c r="A20" s="5" t="s">
        <v>53</v>
      </c>
      <c r="B20" s="24">
        <v>144</v>
      </c>
      <c r="C20" s="25">
        <v>1.7255E-2</v>
      </c>
      <c r="D20" s="25">
        <v>162.66858740000001</v>
      </c>
      <c r="E20" s="26">
        <v>14.490953359790755</v>
      </c>
      <c r="F20" s="26">
        <v>2.5368125874185301</v>
      </c>
      <c r="G20" s="12">
        <f t="shared" si="0"/>
        <v>30.441751049022361</v>
      </c>
      <c r="H20" s="25">
        <v>1.7255E-2</v>
      </c>
      <c r="I20" s="25">
        <v>162.66858740000001</v>
      </c>
      <c r="J20" s="26">
        <v>14.490953359790755</v>
      </c>
      <c r="K20" s="26">
        <v>2.5368125874185301</v>
      </c>
      <c r="L20" s="12">
        <f t="shared" si="1"/>
        <v>30.441751049022361</v>
      </c>
      <c r="M20" s="19"/>
      <c r="N20" s="19"/>
      <c r="O20" s="19"/>
    </row>
    <row r="21" spans="1:15" ht="16.5" x14ac:dyDescent="0.25">
      <c r="A21" s="3" t="s">
        <v>57</v>
      </c>
      <c r="B21" s="24">
        <v>131</v>
      </c>
      <c r="C21" s="25">
        <v>4.79427</v>
      </c>
      <c r="D21" s="25">
        <v>795.27033700000004</v>
      </c>
      <c r="E21" s="26">
        <v>171.59028932115007</v>
      </c>
      <c r="F21" s="26">
        <v>17.789598603661847</v>
      </c>
      <c r="G21" s="12">
        <f t="shared" si="0"/>
        <v>203.61126250972069</v>
      </c>
      <c r="H21" s="25">
        <v>4.79427</v>
      </c>
      <c r="I21" s="25">
        <v>795.27033700000004</v>
      </c>
      <c r="J21" s="26">
        <v>180.78789263966124</v>
      </c>
      <c r="K21" s="26">
        <v>18.716748713060703</v>
      </c>
      <c r="L21" s="12">
        <f t="shared" si="1"/>
        <v>214.22298054319381</v>
      </c>
      <c r="M21" s="19"/>
      <c r="N21" s="19"/>
      <c r="O21" s="19"/>
    </row>
    <row r="22" spans="1:15" ht="16.5" x14ac:dyDescent="0.25">
      <c r="A22" s="3" t="s">
        <v>54</v>
      </c>
      <c r="B22" s="24">
        <v>160</v>
      </c>
      <c r="C22" s="25">
        <v>0.99</v>
      </c>
      <c r="D22" s="25">
        <v>936</v>
      </c>
      <c r="E22" s="26">
        <v>139.99900984900788</v>
      </c>
      <c r="F22" s="26">
        <v>9.6246299574474374</v>
      </c>
      <c r="G22" s="12">
        <f t="shared" si="0"/>
        <v>121.7430092072935</v>
      </c>
      <c r="H22" s="25">
        <v>5.94</v>
      </c>
      <c r="I22" s="25">
        <v>2017.42</v>
      </c>
      <c r="J22" s="26">
        <v>241.16067142478184</v>
      </c>
      <c r="K22" s="26">
        <v>27.184670768816634</v>
      </c>
      <c r="L22" s="12">
        <f t="shared" si="1"/>
        <v>343.86190828504482</v>
      </c>
      <c r="M22" s="19"/>
      <c r="N22" s="19"/>
      <c r="O22" s="19"/>
    </row>
    <row r="23" spans="1:15" ht="16.5" x14ac:dyDescent="0.25">
      <c r="A23" s="5" t="s">
        <v>55</v>
      </c>
      <c r="B23" s="34" t="s">
        <v>69</v>
      </c>
      <c r="C23" s="35" t="s">
        <v>173</v>
      </c>
      <c r="D23" s="35" t="s">
        <v>71</v>
      </c>
      <c r="E23" s="37" t="s">
        <v>72</v>
      </c>
      <c r="F23" s="37" t="s">
        <v>73</v>
      </c>
      <c r="G23" s="38" t="s">
        <v>174</v>
      </c>
      <c r="H23" s="35" t="s">
        <v>70</v>
      </c>
      <c r="I23" s="35" t="s">
        <v>71</v>
      </c>
      <c r="J23" s="37" t="s">
        <v>72</v>
      </c>
      <c r="K23" s="37" t="s">
        <v>73</v>
      </c>
      <c r="L23" s="38" t="s">
        <v>174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266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5.0797413999999996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20.559459499999999</v>
      </c>
      <c r="C4" s="5" t="s">
        <v>33</v>
      </c>
      <c r="D4" s="3">
        <v>12</v>
      </c>
      <c r="E4" s="5" t="s">
        <v>34</v>
      </c>
      <c r="F4" s="3">
        <v>45.6</v>
      </c>
      <c r="G4" s="5" t="s">
        <v>35</v>
      </c>
      <c r="H4" s="28">
        <v>4.5115289000000001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462</v>
      </c>
      <c r="C7" s="25">
        <v>0.54916739999999997</v>
      </c>
      <c r="D7" s="25">
        <v>933.38291340000001</v>
      </c>
      <c r="E7" s="26">
        <v>141.70006953042039</v>
      </c>
      <c r="F7" s="26">
        <v>8.5947708342100775</v>
      </c>
      <c r="G7" s="12">
        <f>F7*SQRT(B7)</f>
        <v>184.7375965795153</v>
      </c>
      <c r="H7" s="25">
        <v>1.4992270999999999</v>
      </c>
      <c r="I7" s="25">
        <v>1267.73</v>
      </c>
      <c r="J7" s="26">
        <v>306.42945663028655</v>
      </c>
      <c r="K7" s="26">
        <v>16.322296674829257</v>
      </c>
      <c r="L7" s="12">
        <f>K7*SQRT(B7)</f>
        <v>350.83446860080284</v>
      </c>
      <c r="M7" s="19"/>
      <c r="N7" s="19"/>
      <c r="O7" s="19"/>
    </row>
    <row r="8" spans="1:15" ht="16.5" x14ac:dyDescent="0.25">
      <c r="A8" s="5" t="s">
        <v>29</v>
      </c>
      <c r="B8" s="24">
        <v>204</v>
      </c>
      <c r="C8" s="25">
        <v>0.53255680000000005</v>
      </c>
      <c r="D8" s="25">
        <v>1258.3599999999999</v>
      </c>
      <c r="E8" s="26">
        <v>121.66109981134892</v>
      </c>
      <c r="F8" s="26">
        <v>11.650368065488619</v>
      </c>
      <c r="G8" s="12">
        <f t="shared" ref="G8:G22" si="0">F8*SQRT(B8)</f>
        <v>166.40053941173639</v>
      </c>
      <c r="H8" s="25">
        <v>0.53255680000000005</v>
      </c>
      <c r="I8" s="25">
        <v>851.73987380000005</v>
      </c>
      <c r="J8" s="26">
        <v>118.0785746551626</v>
      </c>
      <c r="K8" s="26">
        <v>9.9795236677683814</v>
      </c>
      <c r="L8" s="12">
        <f t="shared" ref="L8:L22" si="1">K8*SQRT(B8)</f>
        <v>142.53610804863467</v>
      </c>
      <c r="M8" s="19"/>
      <c r="N8" s="19"/>
      <c r="O8" s="19"/>
    </row>
    <row r="9" spans="1:15" ht="16.5" x14ac:dyDescent="0.25">
      <c r="A9" s="5" t="s">
        <v>46</v>
      </c>
      <c r="B9" s="24">
        <v>414</v>
      </c>
      <c r="C9" s="25">
        <v>7.9108000000000008E-3</v>
      </c>
      <c r="D9" s="25">
        <v>167.95455150000001</v>
      </c>
      <c r="E9" s="26">
        <v>11.233159233396213</v>
      </c>
      <c r="F9" s="26">
        <v>0.8485911470799915</v>
      </c>
      <c r="G9" s="12">
        <f t="shared" si="0"/>
        <v>17.266275540765871</v>
      </c>
      <c r="H9" s="25">
        <v>7.9108000000000008E-3</v>
      </c>
      <c r="I9" s="25">
        <v>167.95455150000001</v>
      </c>
      <c r="J9" s="26">
        <v>11.233159233396213</v>
      </c>
      <c r="K9" s="26">
        <v>0.8485911470799915</v>
      </c>
      <c r="L9" s="12">
        <f t="shared" si="1"/>
        <v>17.266275540765871</v>
      </c>
      <c r="M9" s="19"/>
      <c r="N9" s="19"/>
      <c r="O9" s="19"/>
    </row>
    <row r="10" spans="1:15" ht="16.5" x14ac:dyDescent="0.25">
      <c r="A10" s="5" t="s">
        <v>47</v>
      </c>
      <c r="B10" s="24">
        <v>159</v>
      </c>
      <c r="C10" s="25">
        <v>0.193</v>
      </c>
      <c r="D10" s="25">
        <v>302.28971569999999</v>
      </c>
      <c r="E10" s="26">
        <v>68.485761742565231</v>
      </c>
      <c r="F10" s="26">
        <v>5.0178005717109251</v>
      </c>
      <c r="G10" s="12">
        <f t="shared" si="0"/>
        <v>63.272057733382873</v>
      </c>
      <c r="H10" s="25">
        <v>0.193</v>
      </c>
      <c r="I10" s="25">
        <v>302.28971569999999</v>
      </c>
      <c r="J10" s="26">
        <v>56.546729295917025</v>
      </c>
      <c r="K10" s="26">
        <v>4.6295460677941778</v>
      </c>
      <c r="L10" s="12">
        <f t="shared" si="1"/>
        <v>58.376354718488003</v>
      </c>
      <c r="M10" s="19"/>
      <c r="N10" s="19"/>
      <c r="O10" s="19"/>
    </row>
    <row r="11" spans="1:15" ht="16.5" x14ac:dyDescent="0.25">
      <c r="A11" s="5" t="s">
        <v>48</v>
      </c>
      <c r="B11" s="24">
        <v>349</v>
      </c>
      <c r="C11" s="25">
        <v>1.251261</v>
      </c>
      <c r="D11" s="25">
        <v>553.89010880000001</v>
      </c>
      <c r="E11" s="26">
        <v>83.112379074638355</v>
      </c>
      <c r="F11" s="26">
        <v>2.673544472205641</v>
      </c>
      <c r="G11" s="12">
        <f t="shared" si="0"/>
        <v>49.945932523646086</v>
      </c>
      <c r="H11" s="25">
        <v>1.251261</v>
      </c>
      <c r="I11" s="25">
        <v>542.95948680000004</v>
      </c>
      <c r="J11" s="26">
        <v>69.743488782502681</v>
      </c>
      <c r="K11" s="26">
        <v>2.1287975035631863</v>
      </c>
      <c r="L11" s="12">
        <f t="shared" si="1"/>
        <v>39.769219317214692</v>
      </c>
      <c r="M11" s="19"/>
      <c r="N11" s="19"/>
      <c r="O11" s="19"/>
    </row>
    <row r="12" spans="1:15" ht="16.5" x14ac:dyDescent="0.25">
      <c r="A12" s="5" t="s">
        <v>42</v>
      </c>
      <c r="B12" s="24">
        <v>290</v>
      </c>
      <c r="C12" s="25">
        <v>0.36694719999999997</v>
      </c>
      <c r="D12" s="25">
        <v>433.88898519999998</v>
      </c>
      <c r="E12" s="26">
        <v>65.082406632019428</v>
      </c>
      <c r="F12" s="26">
        <v>5.5690640017979698</v>
      </c>
      <c r="G12" s="12">
        <f t="shared" si="0"/>
        <v>94.837742583189879</v>
      </c>
      <c r="H12" s="25">
        <v>0.36694719999999997</v>
      </c>
      <c r="I12" s="25">
        <v>430.2674232</v>
      </c>
      <c r="J12" s="26">
        <v>57.465309400000343</v>
      </c>
      <c r="K12" s="26">
        <v>5.1034224738004479</v>
      </c>
      <c r="L12" s="12">
        <f t="shared" si="1"/>
        <v>86.908153094899745</v>
      </c>
      <c r="M12" s="19"/>
      <c r="N12" s="19"/>
      <c r="O12" s="19"/>
    </row>
    <row r="13" spans="1:15" ht="16.5" x14ac:dyDescent="0.25">
      <c r="A13" s="5" t="s">
        <v>43</v>
      </c>
      <c r="B13" s="24">
        <v>282</v>
      </c>
      <c r="C13" s="25">
        <v>4.0819935000000003</v>
      </c>
      <c r="D13" s="25">
        <v>258.43011200000001</v>
      </c>
      <c r="E13" s="26">
        <v>53.194394940308875</v>
      </c>
      <c r="F13" s="26">
        <v>3.6061813458266037</v>
      </c>
      <c r="G13" s="12">
        <f t="shared" si="0"/>
        <v>60.558082693514599</v>
      </c>
      <c r="H13" s="25">
        <v>4.0819935000000003</v>
      </c>
      <c r="I13" s="25">
        <v>256.15077159999998</v>
      </c>
      <c r="J13" s="26">
        <v>49.053084567607812</v>
      </c>
      <c r="K13" s="26">
        <v>3.4482972342761151</v>
      </c>
      <c r="L13" s="12">
        <f t="shared" si="1"/>
        <v>57.906757602963729</v>
      </c>
      <c r="M13" s="19"/>
      <c r="N13" s="19"/>
      <c r="O13" s="19"/>
    </row>
    <row r="14" spans="1:15" ht="16.5" x14ac:dyDescent="0.25">
      <c r="A14" s="5" t="s">
        <v>49</v>
      </c>
      <c r="B14" s="24">
        <v>261</v>
      </c>
      <c r="C14" s="25">
        <v>5.2</v>
      </c>
      <c r="D14" s="25">
        <v>1410.23</v>
      </c>
      <c r="E14" s="26">
        <v>226.07506856580187</v>
      </c>
      <c r="F14" s="26">
        <v>16.912754077451453</v>
      </c>
      <c r="G14" s="12">
        <f t="shared" si="0"/>
        <v>273.23390414883642</v>
      </c>
      <c r="H14" s="25">
        <v>5.2</v>
      </c>
      <c r="I14" s="25">
        <v>1410.23</v>
      </c>
      <c r="J14" s="26">
        <v>226.07506856580187</v>
      </c>
      <c r="K14" s="26">
        <v>16.912754077451453</v>
      </c>
      <c r="L14" s="12">
        <f t="shared" si="1"/>
        <v>273.23390414883642</v>
      </c>
      <c r="M14" s="19"/>
      <c r="N14" s="19"/>
      <c r="O14" s="19"/>
    </row>
    <row r="15" spans="1:15" ht="16.5" x14ac:dyDescent="0.25">
      <c r="A15" s="5" t="s">
        <v>50</v>
      </c>
      <c r="B15" s="24">
        <v>279</v>
      </c>
      <c r="C15" s="25">
        <v>0.66569789999999995</v>
      </c>
      <c r="D15" s="25">
        <v>618.83428289999995</v>
      </c>
      <c r="E15" s="26">
        <v>159.49838005654303</v>
      </c>
      <c r="F15" s="26">
        <v>11.163867245083638</v>
      </c>
      <c r="G15" s="12">
        <f t="shared" si="0"/>
        <v>186.4733465956262</v>
      </c>
      <c r="H15" s="25">
        <v>0.66569789999999995</v>
      </c>
      <c r="I15" s="25">
        <v>618.83428289999995</v>
      </c>
      <c r="J15" s="26">
        <v>159.49838005654303</v>
      </c>
      <c r="K15" s="26">
        <v>11.163867245083638</v>
      </c>
      <c r="L15" s="12">
        <f t="shared" si="1"/>
        <v>186.4733465956262</v>
      </c>
      <c r="M15" s="19"/>
      <c r="N15" s="19"/>
      <c r="O15" s="19"/>
    </row>
    <row r="16" spans="1:15" ht="16.5" x14ac:dyDescent="0.25">
      <c r="A16" s="5" t="s">
        <v>51</v>
      </c>
      <c r="B16" s="24">
        <v>451</v>
      </c>
      <c r="C16" s="25">
        <v>0.20396</v>
      </c>
      <c r="D16" s="25">
        <v>732.85963419999996</v>
      </c>
      <c r="E16" s="26">
        <v>157.29361257057494</v>
      </c>
      <c r="F16" s="26">
        <v>8.5776617488258378</v>
      </c>
      <c r="G16" s="12">
        <f t="shared" si="0"/>
        <v>182.16174890972238</v>
      </c>
      <c r="H16" s="25">
        <v>0.20396</v>
      </c>
      <c r="I16" s="25">
        <v>666.51186770000004</v>
      </c>
      <c r="J16" s="26">
        <v>148.8892658439396</v>
      </c>
      <c r="K16" s="26">
        <v>8.1487158980782155</v>
      </c>
      <c r="L16" s="12">
        <f t="shared" si="1"/>
        <v>173.05232857492641</v>
      </c>
      <c r="M16" s="19"/>
      <c r="N16" s="19"/>
      <c r="O16" s="19"/>
    </row>
    <row r="17" spans="1:15" ht="16.5" x14ac:dyDescent="0.25">
      <c r="A17" s="5" t="s">
        <v>45</v>
      </c>
      <c r="B17" s="24">
        <v>375</v>
      </c>
      <c r="C17" s="25">
        <v>1.8707000000000001E-3</v>
      </c>
      <c r="D17" s="25">
        <v>406.00769330000003</v>
      </c>
      <c r="E17" s="26">
        <v>49.027123058945008</v>
      </c>
      <c r="F17" s="26">
        <v>5.4053860197221377</v>
      </c>
      <c r="G17" s="12">
        <f t="shared" si="0"/>
        <v>104.67485017103118</v>
      </c>
      <c r="H17" s="25">
        <v>1.8707000000000001E-3</v>
      </c>
      <c r="I17" s="25">
        <v>406.00769330000003</v>
      </c>
      <c r="J17" s="26">
        <v>49.027123058945008</v>
      </c>
      <c r="K17" s="26">
        <v>5.4053860197221377</v>
      </c>
      <c r="L17" s="12">
        <f t="shared" si="1"/>
        <v>104.67485017103118</v>
      </c>
      <c r="M17" s="19"/>
      <c r="N17" s="19"/>
      <c r="O17" s="19"/>
    </row>
    <row r="18" spans="1:15" ht="16.5" x14ac:dyDescent="0.25">
      <c r="A18" s="5" t="s">
        <v>44</v>
      </c>
      <c r="B18" s="24">
        <v>391</v>
      </c>
      <c r="C18" s="25">
        <v>0.57009600000000005</v>
      </c>
      <c r="D18" s="25">
        <v>2319.56</v>
      </c>
      <c r="E18" s="26">
        <v>409.71235076360671</v>
      </c>
      <c r="F18" s="26">
        <v>27.361366631320514</v>
      </c>
      <c r="G18" s="12">
        <f t="shared" si="0"/>
        <v>541.03600075966665</v>
      </c>
      <c r="H18" s="25">
        <v>0.57009600000000005</v>
      </c>
      <c r="I18" s="25">
        <v>2319.56</v>
      </c>
      <c r="J18" s="26">
        <v>409.71235076360671</v>
      </c>
      <c r="K18" s="26">
        <v>27.361366631320514</v>
      </c>
      <c r="L18" s="12">
        <f t="shared" si="1"/>
        <v>541.03600075966665</v>
      </c>
      <c r="M18" s="19"/>
      <c r="N18" s="19"/>
      <c r="O18" s="19"/>
    </row>
    <row r="19" spans="1:15" ht="16.5" x14ac:dyDescent="0.25">
      <c r="A19" s="5" t="s">
        <v>52</v>
      </c>
      <c r="B19" s="24">
        <v>262</v>
      </c>
      <c r="C19" s="25">
        <v>1.0079299999999999E-2</v>
      </c>
      <c r="D19" s="25">
        <v>31.111735800000002</v>
      </c>
      <c r="E19" s="26">
        <v>1.5866953434459048</v>
      </c>
      <c r="F19" s="26">
        <v>0.1909732298425986</v>
      </c>
      <c r="G19" s="12">
        <f t="shared" si="0"/>
        <v>3.0911717718895315</v>
      </c>
      <c r="H19" s="25">
        <v>1.0079299999999999E-2</v>
      </c>
      <c r="I19" s="25">
        <v>31.111735800000002</v>
      </c>
      <c r="J19" s="26">
        <v>1.5866953434459048</v>
      </c>
      <c r="K19" s="26">
        <v>0.1909732298425986</v>
      </c>
      <c r="L19" s="12">
        <f t="shared" si="1"/>
        <v>3.0911717718895315</v>
      </c>
      <c r="M19" s="19"/>
      <c r="N19" s="19"/>
      <c r="O19" s="19"/>
    </row>
    <row r="20" spans="1:15" ht="16.5" x14ac:dyDescent="0.25">
      <c r="A20" s="5" t="s">
        <v>53</v>
      </c>
      <c r="B20" s="24">
        <v>445</v>
      </c>
      <c r="C20" s="25">
        <v>0.12267</v>
      </c>
      <c r="D20" s="25">
        <v>429.90476089999999</v>
      </c>
      <c r="E20" s="26">
        <v>19.476045688833992</v>
      </c>
      <c r="F20" s="26">
        <v>1.3200634627431176</v>
      </c>
      <c r="G20" s="12">
        <f t="shared" si="0"/>
        <v>27.846769252874935</v>
      </c>
      <c r="H20" s="25">
        <v>0.12267</v>
      </c>
      <c r="I20" s="25">
        <v>429.90476089999999</v>
      </c>
      <c r="J20" s="26">
        <v>19.476045688833992</v>
      </c>
      <c r="K20" s="26">
        <v>1.3200634627431176</v>
      </c>
      <c r="L20" s="12">
        <f t="shared" si="1"/>
        <v>27.846769252874935</v>
      </c>
      <c r="M20" s="19"/>
      <c r="N20" s="19"/>
      <c r="O20" s="19"/>
    </row>
    <row r="21" spans="1:15" ht="16.5" x14ac:dyDescent="0.25">
      <c r="A21" s="3" t="s">
        <v>57</v>
      </c>
      <c r="B21" s="24">
        <v>421</v>
      </c>
      <c r="C21" s="25">
        <v>7.8</v>
      </c>
      <c r="D21" s="25">
        <v>1680.92</v>
      </c>
      <c r="E21" s="26">
        <v>301.42387834078028</v>
      </c>
      <c r="F21" s="26">
        <v>16.393223117920009</v>
      </c>
      <c r="G21" s="12">
        <f t="shared" si="0"/>
        <v>336.36081627566978</v>
      </c>
      <c r="H21" s="25">
        <v>7.8</v>
      </c>
      <c r="I21" s="25">
        <v>1680.92</v>
      </c>
      <c r="J21" s="26">
        <v>307.56425119794085</v>
      </c>
      <c r="K21" s="26">
        <v>17.049789249020719</v>
      </c>
      <c r="L21" s="12">
        <f t="shared" si="1"/>
        <v>349.83242696549087</v>
      </c>
      <c r="M21" s="19"/>
      <c r="N21" s="19"/>
      <c r="O21" s="19"/>
    </row>
    <row r="22" spans="1:15" ht="16.5" x14ac:dyDescent="0.25">
      <c r="A22" s="3" t="s">
        <v>54</v>
      </c>
      <c r="B22" s="24">
        <v>51</v>
      </c>
      <c r="C22" s="25">
        <v>1.4850000000000001</v>
      </c>
      <c r="D22" s="25">
        <v>314.22038400000002</v>
      </c>
      <c r="E22" s="26">
        <v>76.760538422769599</v>
      </c>
      <c r="F22" s="26">
        <v>13.290526755338034</v>
      </c>
      <c r="G22" s="12">
        <f t="shared" si="0"/>
        <v>94.913345600880405</v>
      </c>
      <c r="H22" s="25">
        <v>3.2080860000000002</v>
      </c>
      <c r="I22" s="25">
        <v>801.503424</v>
      </c>
      <c r="J22" s="26">
        <v>120.63613951680271</v>
      </c>
      <c r="K22" s="26">
        <v>25.694775306130428</v>
      </c>
      <c r="L22" s="12">
        <f t="shared" si="1"/>
        <v>183.49739883622067</v>
      </c>
      <c r="M22" s="19"/>
      <c r="N22" s="19"/>
      <c r="O22" s="19"/>
    </row>
    <row r="23" spans="1:15" ht="16.5" x14ac:dyDescent="0.25">
      <c r="A23" s="5" t="s">
        <v>55</v>
      </c>
      <c r="B23" s="34" t="s">
        <v>176</v>
      </c>
      <c r="C23" s="35" t="s">
        <v>175</v>
      </c>
      <c r="D23" s="35" t="s">
        <v>59</v>
      </c>
      <c r="E23" s="37" t="s">
        <v>75</v>
      </c>
      <c r="F23" s="37" t="s">
        <v>177</v>
      </c>
      <c r="G23" s="38" t="s">
        <v>178</v>
      </c>
      <c r="H23" s="35" t="s">
        <v>74</v>
      </c>
      <c r="I23" s="35" t="s">
        <v>59</v>
      </c>
      <c r="J23" s="37" t="s">
        <v>75</v>
      </c>
      <c r="K23" s="37" t="s">
        <v>177</v>
      </c>
      <c r="L23" s="38" t="s">
        <v>178</v>
      </c>
      <c r="M23" s="19"/>
      <c r="N23" s="19"/>
      <c r="O23" s="19"/>
    </row>
    <row r="24" spans="1:15" ht="16.5" x14ac:dyDescent="0.25">
      <c r="A24" s="2" t="s">
        <v>83</v>
      </c>
      <c r="C24" s="6"/>
      <c r="D24" s="6"/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6384" ht="16.5" x14ac:dyDescent="0.25">
      <c r="A1" s="22" t="s">
        <v>267</v>
      </c>
      <c r="B1" s="22"/>
      <c r="C1" s="22"/>
      <c r="D1" s="22"/>
      <c r="E1" s="22"/>
      <c r="F1" s="22"/>
      <c r="G1" s="22"/>
      <c r="H1" s="22"/>
      <c r="I1" s="22"/>
      <c r="J1" s="22"/>
      <c r="K1" s="45" t="s">
        <v>262</v>
      </c>
      <c r="L1" s="4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6.5" x14ac:dyDescent="0.25">
      <c r="A2" s="5" t="s">
        <v>30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6384" ht="16.5" x14ac:dyDescent="0.25">
      <c r="A3" s="5" t="s">
        <v>31</v>
      </c>
      <c r="B3" s="28">
        <v>5.0987124000000001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6384" ht="16.5" x14ac:dyDescent="0.25">
      <c r="A4" s="5" t="s">
        <v>32</v>
      </c>
      <c r="B4" s="28">
        <v>20.999295799999999</v>
      </c>
      <c r="C4" s="5" t="s">
        <v>33</v>
      </c>
      <c r="D4" s="3">
        <v>14.4</v>
      </c>
      <c r="E4" s="5" t="s">
        <v>34</v>
      </c>
      <c r="F4" s="3">
        <v>45.6</v>
      </c>
      <c r="G4" s="5" t="s">
        <v>35</v>
      </c>
      <c r="H4" s="28">
        <v>4.5531923000000001</v>
      </c>
      <c r="I4" s="5"/>
      <c r="J4" s="5"/>
      <c r="K4" s="5"/>
      <c r="L4" s="5"/>
    </row>
    <row r="5" spans="1:16384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6384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6384" ht="16.5" x14ac:dyDescent="0.25">
      <c r="A7" s="5" t="s">
        <v>28</v>
      </c>
      <c r="B7" s="24">
        <v>232</v>
      </c>
      <c r="C7" s="25">
        <v>0.54916739999999997</v>
      </c>
      <c r="D7" s="25">
        <v>933.38291340000001</v>
      </c>
      <c r="E7" s="26">
        <v>159.47624903682009</v>
      </c>
      <c r="F7" s="26">
        <v>12.648496752267828</v>
      </c>
      <c r="G7" s="12">
        <f>F7*SQRT(B7)</f>
        <v>192.65616279105663</v>
      </c>
      <c r="H7" s="25">
        <v>1.4992270999999999</v>
      </c>
      <c r="I7" s="25">
        <v>1267.73</v>
      </c>
      <c r="J7" s="26">
        <v>343.85662563836024</v>
      </c>
      <c r="K7" s="26">
        <v>22.85101612844187</v>
      </c>
      <c r="L7" s="12">
        <f>K7*SQRT(B7)</f>
        <v>348.05630814530002</v>
      </c>
      <c r="M7" s="19"/>
      <c r="N7" s="19"/>
      <c r="O7" s="19"/>
    </row>
    <row r="8" spans="1:16384" ht="16.5" x14ac:dyDescent="0.25">
      <c r="A8" s="5" t="s">
        <v>29</v>
      </c>
      <c r="B8" s="24">
        <v>94</v>
      </c>
      <c r="C8" s="25">
        <v>0.53255680000000005</v>
      </c>
      <c r="D8" s="25">
        <v>542.22249999999997</v>
      </c>
      <c r="E8" s="26">
        <v>108.17012625480784</v>
      </c>
      <c r="F8" s="26">
        <v>13.298954738555226</v>
      </c>
      <c r="G8" s="12">
        <f t="shared" ref="G8:G21" si="0">F8*SQRT(B8)</f>
        <v>128.93815002157123</v>
      </c>
      <c r="H8" s="25">
        <v>0.53255680000000005</v>
      </c>
      <c r="I8" s="25">
        <v>542.22249999999997</v>
      </c>
      <c r="J8" s="26">
        <v>104.69852978651058</v>
      </c>
      <c r="K8" s="26">
        <v>12.741231636041352</v>
      </c>
      <c r="L8" s="12">
        <f t="shared" ref="L8:L21" si="1">K8*SQRT(B8)</f>
        <v>123.53082392142673</v>
      </c>
      <c r="M8" s="19"/>
      <c r="N8" s="19"/>
      <c r="O8" s="19"/>
    </row>
    <row r="9" spans="1:16384" ht="16.5" x14ac:dyDescent="0.25">
      <c r="A9" s="5" t="s">
        <v>46</v>
      </c>
      <c r="B9" s="24">
        <v>204</v>
      </c>
      <c r="C9" s="25">
        <v>2.5432099999999999E-2</v>
      </c>
      <c r="D9" s="25">
        <v>97.263499300000007</v>
      </c>
      <c r="E9" s="26">
        <v>11.476064020184145</v>
      </c>
      <c r="F9" s="26">
        <v>0.92570775783219084</v>
      </c>
      <c r="G9" s="12">
        <f t="shared" si="0"/>
        <v>13.221751396610935</v>
      </c>
      <c r="H9" s="25">
        <v>2.5432099999999999E-2</v>
      </c>
      <c r="I9" s="25">
        <v>97.263499300000007</v>
      </c>
      <c r="J9" s="26">
        <v>11.476064020184145</v>
      </c>
      <c r="K9" s="26">
        <v>0.92570775783219084</v>
      </c>
      <c r="L9" s="12">
        <f t="shared" si="1"/>
        <v>13.221751396610935</v>
      </c>
      <c r="M9" s="19"/>
      <c r="N9" s="19"/>
      <c r="O9" s="19"/>
    </row>
    <row r="10" spans="1:16384" ht="16.5" x14ac:dyDescent="0.25">
      <c r="A10" s="5" t="s">
        <v>47</v>
      </c>
      <c r="B10" s="24">
        <v>80</v>
      </c>
      <c r="C10" s="25">
        <v>8.9867302000000002</v>
      </c>
      <c r="D10" s="25">
        <v>212.6190766</v>
      </c>
      <c r="E10" s="26">
        <v>63.262550379792465</v>
      </c>
      <c r="F10" s="26">
        <v>5.9106784848111653</v>
      </c>
      <c r="G10" s="12">
        <f t="shared" si="0"/>
        <v>52.866715540732898</v>
      </c>
      <c r="H10" s="25">
        <v>6.7400476999999999</v>
      </c>
      <c r="I10" s="25">
        <v>188.20851870000001</v>
      </c>
      <c r="J10" s="26">
        <v>51.61123724240629</v>
      </c>
      <c r="K10" s="26">
        <v>4.9752015697106486</v>
      </c>
      <c r="L10" s="12">
        <f t="shared" si="1"/>
        <v>44.499555646546682</v>
      </c>
      <c r="M10" s="19"/>
      <c r="N10" s="19"/>
      <c r="O10" s="19"/>
    </row>
    <row r="11" spans="1:16384" ht="16.5" x14ac:dyDescent="0.25">
      <c r="A11" s="5" t="s">
        <v>48</v>
      </c>
      <c r="B11" s="24">
        <v>185</v>
      </c>
      <c r="C11" s="25">
        <v>7.3823686000000004</v>
      </c>
      <c r="D11" s="25">
        <v>405.78819559999999</v>
      </c>
      <c r="E11" s="26">
        <v>83.712599699043523</v>
      </c>
      <c r="F11" s="26">
        <v>4.9846687690391329</v>
      </c>
      <c r="G11" s="12">
        <f t="shared" si="0"/>
        <v>67.798825257900376</v>
      </c>
      <c r="H11" s="25">
        <v>6.3189989999999998</v>
      </c>
      <c r="I11" s="25">
        <v>388.72442940000002</v>
      </c>
      <c r="J11" s="26">
        <v>70.507374956518419</v>
      </c>
      <c r="K11" s="26">
        <v>4.1867951961588297</v>
      </c>
      <c r="L11" s="12">
        <f t="shared" si="1"/>
        <v>56.946571386669547</v>
      </c>
      <c r="M11" s="19"/>
      <c r="N11" s="19"/>
      <c r="O11" s="19"/>
    </row>
    <row r="12" spans="1:16384" ht="16.5" x14ac:dyDescent="0.25">
      <c r="A12" s="5" t="s">
        <v>42</v>
      </c>
      <c r="B12" s="24">
        <v>154</v>
      </c>
      <c r="C12" s="25">
        <v>0.47373599999999999</v>
      </c>
      <c r="D12" s="25">
        <v>360.24526329999998</v>
      </c>
      <c r="E12" s="26">
        <v>69.358793979488837</v>
      </c>
      <c r="F12" s="26">
        <v>6.6666429024084293</v>
      </c>
      <c r="G12" s="12">
        <f t="shared" si="0"/>
        <v>82.730862733249879</v>
      </c>
      <c r="H12" s="25">
        <v>0.47373599999999999</v>
      </c>
      <c r="I12" s="25">
        <v>293.30158840000001</v>
      </c>
      <c r="J12" s="26">
        <v>60.518297442355944</v>
      </c>
      <c r="K12" s="26">
        <v>5.7479680812544096</v>
      </c>
      <c r="L12" s="12">
        <f t="shared" si="1"/>
        <v>71.330408015939483</v>
      </c>
      <c r="M12" s="19"/>
      <c r="N12" s="19"/>
      <c r="O12" s="19"/>
    </row>
    <row r="13" spans="1:16384" ht="16.5" x14ac:dyDescent="0.25">
      <c r="A13" s="5" t="s">
        <v>43</v>
      </c>
      <c r="B13" s="24">
        <v>144</v>
      </c>
      <c r="C13" s="25">
        <v>4.0999999999999996</v>
      </c>
      <c r="D13" s="25">
        <v>258.43011200000001</v>
      </c>
      <c r="E13" s="26">
        <v>58.357319727083166</v>
      </c>
      <c r="F13" s="26">
        <v>4.6903370148995469</v>
      </c>
      <c r="G13" s="12">
        <f t="shared" si="0"/>
        <v>56.284044178794559</v>
      </c>
      <c r="H13" s="25">
        <v>4.0999999999999996</v>
      </c>
      <c r="I13" s="25">
        <v>256.15077159999998</v>
      </c>
      <c r="J13" s="26">
        <v>53.81574709429988</v>
      </c>
      <c r="K13" s="26">
        <v>4.4853530297964079</v>
      </c>
      <c r="L13" s="12">
        <f t="shared" si="1"/>
        <v>53.824236357556899</v>
      </c>
      <c r="M13" s="19"/>
      <c r="N13" s="19"/>
      <c r="O13" s="19"/>
    </row>
    <row r="14" spans="1:16384" ht="16.5" x14ac:dyDescent="0.25">
      <c r="A14" s="5" t="s">
        <v>49</v>
      </c>
      <c r="B14" s="24">
        <v>136</v>
      </c>
      <c r="C14" s="25">
        <v>19.5</v>
      </c>
      <c r="D14" s="25">
        <v>1410.23</v>
      </c>
      <c r="E14" s="26">
        <v>231.88389671412955</v>
      </c>
      <c r="F14" s="26">
        <v>21.224261868950567</v>
      </c>
      <c r="G14" s="12">
        <f t="shared" si="0"/>
        <v>247.51529992290034</v>
      </c>
      <c r="H14" s="25">
        <v>19.5</v>
      </c>
      <c r="I14" s="25">
        <v>1410.23</v>
      </c>
      <c r="J14" s="26">
        <v>231.88389671412955</v>
      </c>
      <c r="K14" s="26">
        <v>21.224261868950567</v>
      </c>
      <c r="L14" s="12">
        <f t="shared" si="1"/>
        <v>247.51529992290034</v>
      </c>
      <c r="M14" s="19"/>
      <c r="N14" s="19"/>
      <c r="O14" s="19"/>
    </row>
    <row r="15" spans="1:16384" ht="16.5" x14ac:dyDescent="0.25">
      <c r="A15" s="5" t="s">
        <v>50</v>
      </c>
      <c r="B15" s="24">
        <v>144</v>
      </c>
      <c r="C15" s="25">
        <v>13.0130882</v>
      </c>
      <c r="D15" s="25">
        <v>616.58262409999998</v>
      </c>
      <c r="E15" s="26">
        <v>153.41692927288335</v>
      </c>
      <c r="F15" s="26">
        <v>13.569510832741999</v>
      </c>
      <c r="G15" s="12">
        <f t="shared" si="0"/>
        <v>162.834129992904</v>
      </c>
      <c r="H15" s="25">
        <v>13.0130882</v>
      </c>
      <c r="I15" s="25">
        <v>616.58262409999998</v>
      </c>
      <c r="J15" s="26">
        <v>153.41692927288335</v>
      </c>
      <c r="K15" s="26">
        <v>13.569510832741999</v>
      </c>
      <c r="L15" s="12">
        <f t="shared" si="1"/>
        <v>162.834129992904</v>
      </c>
      <c r="M15" s="19"/>
      <c r="N15" s="19"/>
      <c r="O15" s="19"/>
    </row>
    <row r="16" spans="1:16384" ht="16.5" x14ac:dyDescent="0.25">
      <c r="A16" s="5" t="s">
        <v>51</v>
      </c>
      <c r="B16" s="24">
        <v>226</v>
      </c>
      <c r="C16" s="25">
        <v>0.55958669999999999</v>
      </c>
      <c r="D16" s="25">
        <v>666.53281479999998</v>
      </c>
      <c r="E16" s="26">
        <v>166.22406254446679</v>
      </c>
      <c r="F16" s="26">
        <v>11.070887038264384</v>
      </c>
      <c r="G16" s="12">
        <f t="shared" si="0"/>
        <v>166.43192601771554</v>
      </c>
      <c r="H16" s="25">
        <v>0.55958669999999999</v>
      </c>
      <c r="I16" s="25">
        <v>666.51186770000004</v>
      </c>
      <c r="J16" s="26">
        <v>157.46349923436486</v>
      </c>
      <c r="K16" s="26">
        <v>10.713399588026382</v>
      </c>
      <c r="L16" s="12">
        <f t="shared" si="1"/>
        <v>161.0577112267388</v>
      </c>
      <c r="M16" s="19"/>
      <c r="N16" s="19"/>
      <c r="O16" s="19"/>
    </row>
    <row r="17" spans="1:15" ht="16.5" x14ac:dyDescent="0.25">
      <c r="A17" s="5" t="s">
        <v>45</v>
      </c>
      <c r="B17" s="24">
        <v>189</v>
      </c>
      <c r="C17" s="25">
        <v>1.55891E-2</v>
      </c>
      <c r="D17" s="25">
        <v>406.00769330000003</v>
      </c>
      <c r="E17" s="26">
        <v>47.891435673052115</v>
      </c>
      <c r="F17" s="26">
        <v>8.2779560332280262</v>
      </c>
      <c r="G17" s="12">
        <f t="shared" si="0"/>
        <v>113.80308036535143</v>
      </c>
      <c r="H17" s="25">
        <v>1.55891E-2</v>
      </c>
      <c r="I17" s="25">
        <v>406.00769330000003</v>
      </c>
      <c r="J17" s="26">
        <v>47.891435673052115</v>
      </c>
      <c r="K17" s="26">
        <v>8.2779560332280262</v>
      </c>
      <c r="L17" s="12">
        <f t="shared" si="1"/>
        <v>113.80308036535143</v>
      </c>
      <c r="M17" s="19"/>
      <c r="N17" s="19"/>
      <c r="O17" s="19"/>
    </row>
    <row r="18" spans="1:15" ht="16.5" x14ac:dyDescent="0.25">
      <c r="A18" s="5" t="s">
        <v>44</v>
      </c>
      <c r="B18" s="24">
        <v>203</v>
      </c>
      <c r="C18" s="25">
        <v>0.57009600000000005</v>
      </c>
      <c r="D18" s="25">
        <v>1950.95</v>
      </c>
      <c r="E18" s="26">
        <v>400.34005206938718</v>
      </c>
      <c r="F18" s="26">
        <v>28.9985774524053</v>
      </c>
      <c r="G18" s="12">
        <f t="shared" si="0"/>
        <v>413.16613043111272</v>
      </c>
      <c r="H18" s="25">
        <v>0.57009600000000005</v>
      </c>
      <c r="I18" s="25">
        <v>1950.95</v>
      </c>
      <c r="J18" s="26">
        <v>400.34005206938718</v>
      </c>
      <c r="K18" s="26">
        <v>28.9985774524053</v>
      </c>
      <c r="L18" s="12">
        <f t="shared" si="1"/>
        <v>413.16613043111272</v>
      </c>
      <c r="M18" s="19"/>
      <c r="N18" s="19"/>
      <c r="O18" s="19"/>
    </row>
    <row r="19" spans="1:15" ht="16.5" x14ac:dyDescent="0.25">
      <c r="A19" s="5" t="s">
        <v>52</v>
      </c>
      <c r="B19" s="24">
        <v>129</v>
      </c>
      <c r="C19" s="25">
        <v>1.0079299999999999E-2</v>
      </c>
      <c r="D19" s="25">
        <v>20.114907800000001</v>
      </c>
      <c r="E19" s="26">
        <v>1.3651222842859587</v>
      </c>
      <c r="F19" s="26">
        <v>0.19388501840446853</v>
      </c>
      <c r="G19" s="12">
        <f t="shared" si="0"/>
        <v>2.2021104982855522</v>
      </c>
      <c r="H19" s="25">
        <v>1.0079299999999999E-2</v>
      </c>
      <c r="I19" s="25">
        <v>20.114907800000001</v>
      </c>
      <c r="J19" s="26">
        <v>1.3651222842859587</v>
      </c>
      <c r="K19" s="26">
        <v>0.19388501840446853</v>
      </c>
      <c r="L19" s="12">
        <f t="shared" si="1"/>
        <v>2.2021104982855522</v>
      </c>
      <c r="M19" s="19"/>
      <c r="N19" s="19"/>
      <c r="O19" s="19"/>
    </row>
    <row r="20" spans="1:15" ht="16.5" x14ac:dyDescent="0.25">
      <c r="A20" s="5" t="s">
        <v>53</v>
      </c>
      <c r="B20" s="24">
        <v>220</v>
      </c>
      <c r="C20" s="25">
        <v>0.12267</v>
      </c>
      <c r="D20" s="25">
        <v>231.7477739</v>
      </c>
      <c r="E20" s="26">
        <v>20.792701109330306</v>
      </c>
      <c r="F20" s="26">
        <v>2.0582082275538749</v>
      </c>
      <c r="G20" s="12">
        <f t="shared" si="0"/>
        <v>30.528161486625788</v>
      </c>
      <c r="H20" s="25">
        <v>0.12267</v>
      </c>
      <c r="I20" s="25">
        <v>231.7477739</v>
      </c>
      <c r="J20" s="26">
        <v>20.792701109330306</v>
      </c>
      <c r="K20" s="26">
        <v>2.0582082275538749</v>
      </c>
      <c r="L20" s="12">
        <f t="shared" si="1"/>
        <v>30.528161486625788</v>
      </c>
      <c r="M20" s="19"/>
      <c r="N20" s="19"/>
      <c r="O20" s="19"/>
    </row>
    <row r="21" spans="1:15" ht="16.5" x14ac:dyDescent="0.25">
      <c r="A21" s="3" t="s">
        <v>57</v>
      </c>
      <c r="B21" s="24">
        <v>210</v>
      </c>
      <c r="C21" s="25">
        <v>7.8</v>
      </c>
      <c r="D21" s="25">
        <v>1680.92</v>
      </c>
      <c r="E21" s="26">
        <v>314.30302469253911</v>
      </c>
      <c r="F21" s="26">
        <v>22.097026295304829</v>
      </c>
      <c r="G21" s="12">
        <f t="shared" si="0"/>
        <v>320.21633301571694</v>
      </c>
      <c r="H21" s="25">
        <v>7.8</v>
      </c>
      <c r="I21" s="25">
        <v>1680.92</v>
      </c>
      <c r="J21" s="26">
        <v>316.72517435878876</v>
      </c>
      <c r="K21" s="26">
        <v>22.393192756708672</v>
      </c>
      <c r="L21" s="12">
        <f t="shared" si="1"/>
        <v>324.50819278750578</v>
      </c>
      <c r="M21" s="19"/>
      <c r="N21" s="19"/>
      <c r="O21" s="19"/>
    </row>
    <row r="22" spans="1:15" ht="16.5" x14ac:dyDescent="0.25">
      <c r="A22" s="3" t="s">
        <v>54</v>
      </c>
      <c r="B22" s="34" t="s">
        <v>184</v>
      </c>
      <c r="C22" s="35" t="s">
        <v>182</v>
      </c>
      <c r="D22" s="35" t="s">
        <v>76</v>
      </c>
      <c r="E22" s="37" t="s">
        <v>77</v>
      </c>
      <c r="F22" s="37">
        <v>17.72</v>
      </c>
      <c r="G22" s="38" t="s">
        <v>183</v>
      </c>
      <c r="H22" s="35" t="s">
        <v>78</v>
      </c>
      <c r="I22" s="35" t="s">
        <v>79</v>
      </c>
      <c r="J22" s="37" t="s">
        <v>80</v>
      </c>
      <c r="K22" s="37" t="s">
        <v>185</v>
      </c>
      <c r="L22" s="38" t="s">
        <v>186</v>
      </c>
      <c r="M22" s="19"/>
      <c r="N22" s="19"/>
      <c r="O22" s="19"/>
    </row>
    <row r="23" spans="1:15" ht="16.5" x14ac:dyDescent="0.25">
      <c r="A23" s="5" t="s">
        <v>55</v>
      </c>
      <c r="B23" s="34" t="s">
        <v>179</v>
      </c>
      <c r="C23" s="35" t="s">
        <v>74</v>
      </c>
      <c r="D23" s="35" t="s">
        <v>59</v>
      </c>
      <c r="E23" s="37" t="s">
        <v>81</v>
      </c>
      <c r="F23" s="37" t="s">
        <v>181</v>
      </c>
      <c r="G23" s="38" t="s">
        <v>180</v>
      </c>
      <c r="H23" s="35" t="s">
        <v>74</v>
      </c>
      <c r="I23" s="35" t="s">
        <v>59</v>
      </c>
      <c r="J23" s="37" t="s">
        <v>81</v>
      </c>
      <c r="K23" s="37" t="s">
        <v>181</v>
      </c>
      <c r="L23" s="38" t="s">
        <v>180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268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5.0606061000000002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20.025641</v>
      </c>
      <c r="C4" s="5" t="s">
        <v>33</v>
      </c>
      <c r="D4" s="3">
        <v>12</v>
      </c>
      <c r="E4" s="5" t="s">
        <v>34</v>
      </c>
      <c r="F4" s="3">
        <v>41.9</v>
      </c>
      <c r="G4" s="5" t="s">
        <v>35</v>
      </c>
      <c r="H4" s="28">
        <v>4.4210927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230</v>
      </c>
      <c r="C7" s="25">
        <v>11.3431608</v>
      </c>
      <c r="D7" s="25">
        <v>415.68157880000001</v>
      </c>
      <c r="E7" s="26">
        <v>122.85203375463644</v>
      </c>
      <c r="F7" s="26">
        <v>7.6202333329711021</v>
      </c>
      <c r="G7" s="12">
        <f>F7*SQRT(B7)</f>
        <v>115.56656043705935</v>
      </c>
      <c r="H7" s="25">
        <v>19.617576</v>
      </c>
      <c r="I7" s="25">
        <v>959.61863170000004</v>
      </c>
      <c r="J7" s="26">
        <v>266.74552903512892</v>
      </c>
      <c r="K7" s="26">
        <v>14.365695750416545</v>
      </c>
      <c r="L7" s="12">
        <f>K7*SQRT(B7)</f>
        <v>217.86656308509868</v>
      </c>
      <c r="M7" s="19"/>
      <c r="N7" s="19"/>
      <c r="O7" s="19"/>
    </row>
    <row r="8" spans="1:15" ht="16.5" x14ac:dyDescent="0.25">
      <c r="A8" s="5" t="s">
        <v>29</v>
      </c>
      <c r="B8" s="24">
        <v>110</v>
      </c>
      <c r="C8" s="25">
        <v>2.2068032</v>
      </c>
      <c r="D8" s="25">
        <v>1258.3599999999999</v>
      </c>
      <c r="E8" s="26">
        <v>133.8147361783214</v>
      </c>
      <c r="F8" s="26">
        <v>18.374162017018925</v>
      </c>
      <c r="G8" s="12">
        <f t="shared" ref="G8:G21" si="0">F8*SQRT(B8)</f>
        <v>192.70983701161367</v>
      </c>
      <c r="H8" s="25">
        <v>2.2068032</v>
      </c>
      <c r="I8" s="25">
        <v>851.73987380000005</v>
      </c>
      <c r="J8" s="26">
        <v>130.1322785058035</v>
      </c>
      <c r="K8" s="26">
        <v>15.308789437570477</v>
      </c>
      <c r="L8" s="12">
        <f t="shared" ref="L8:L21" si="1">K8*SQRT(B8)</f>
        <v>160.55993816897674</v>
      </c>
      <c r="M8" s="19"/>
      <c r="N8" s="19"/>
      <c r="O8" s="19"/>
    </row>
    <row r="9" spans="1:15" ht="16.5" x14ac:dyDescent="0.25">
      <c r="A9" s="5" t="s">
        <v>46</v>
      </c>
      <c r="B9" s="24">
        <v>210</v>
      </c>
      <c r="C9" s="25">
        <v>7.9108000000000008E-3</v>
      </c>
      <c r="D9" s="25">
        <v>167.95455150000001</v>
      </c>
      <c r="E9" s="26">
        <v>10.98991572073159</v>
      </c>
      <c r="F9" s="26">
        <v>1.279658763728555</v>
      </c>
      <c r="G9" s="12">
        <f t="shared" si="0"/>
        <v>18.544017251753505</v>
      </c>
      <c r="H9" s="25">
        <v>7.9108000000000008E-3</v>
      </c>
      <c r="I9" s="25">
        <v>167.95455150000001</v>
      </c>
      <c r="J9" s="26">
        <v>10.98991572073159</v>
      </c>
      <c r="K9" s="26">
        <v>1.279658763728555</v>
      </c>
      <c r="L9" s="12">
        <f t="shared" si="1"/>
        <v>18.544017251753505</v>
      </c>
      <c r="M9" s="19"/>
      <c r="N9" s="19"/>
      <c r="O9" s="19"/>
    </row>
    <row r="10" spans="1:15" ht="16.5" x14ac:dyDescent="0.25">
      <c r="A10" s="5" t="s">
        <v>47</v>
      </c>
      <c r="B10" s="24">
        <v>79</v>
      </c>
      <c r="C10" s="25">
        <v>0.193</v>
      </c>
      <c r="D10" s="25">
        <v>302.28971569999999</v>
      </c>
      <c r="E10" s="26">
        <v>74.160986489827806</v>
      </c>
      <c r="F10" s="26">
        <v>7.9097031427764559</v>
      </c>
      <c r="G10" s="12">
        <f t="shared" si="0"/>
        <v>70.302979316249264</v>
      </c>
      <c r="H10" s="25">
        <v>0.193</v>
      </c>
      <c r="I10" s="25">
        <v>302.28971569999999</v>
      </c>
      <c r="J10" s="26">
        <v>61.909335688152339</v>
      </c>
      <c r="K10" s="26">
        <v>7.8272805018142932</v>
      </c>
      <c r="L10" s="12">
        <f t="shared" si="1"/>
        <v>69.570390858988958</v>
      </c>
      <c r="M10" s="19"/>
      <c r="N10" s="19"/>
      <c r="O10" s="19"/>
    </row>
    <row r="11" spans="1:15" ht="16.5" x14ac:dyDescent="0.25">
      <c r="A11" s="5" t="s">
        <v>48</v>
      </c>
      <c r="B11" s="24">
        <v>164</v>
      </c>
      <c r="C11" s="25">
        <v>1.251261</v>
      </c>
      <c r="D11" s="25">
        <v>553.89010880000001</v>
      </c>
      <c r="E11" s="26">
        <v>82.404381646624969</v>
      </c>
      <c r="F11" s="26">
        <v>6.148950765374952</v>
      </c>
      <c r="G11" s="12">
        <f t="shared" si="0"/>
        <v>78.744991361107239</v>
      </c>
      <c r="H11" s="25">
        <v>1.251261</v>
      </c>
      <c r="I11" s="25">
        <v>542.95948680000004</v>
      </c>
      <c r="J11" s="26">
        <v>68.842437694773253</v>
      </c>
      <c r="K11" s="26">
        <v>5.3618098828519178</v>
      </c>
      <c r="L11" s="12">
        <f t="shared" si="1"/>
        <v>68.66466963479219</v>
      </c>
      <c r="M11" s="19"/>
      <c r="N11" s="19"/>
      <c r="O11" s="19"/>
    </row>
    <row r="12" spans="1:15" ht="16.5" x14ac:dyDescent="0.25">
      <c r="A12" s="5" t="s">
        <v>42</v>
      </c>
      <c r="B12" s="24">
        <v>136</v>
      </c>
      <c r="C12" s="25">
        <v>0.36694719999999997</v>
      </c>
      <c r="D12" s="25">
        <v>433.88898519999998</v>
      </c>
      <c r="E12" s="26">
        <v>60.19710808378904</v>
      </c>
      <c r="F12" s="26">
        <v>7.459970399379988</v>
      </c>
      <c r="G12" s="12">
        <f t="shared" si="0"/>
        <v>86.997457071509189</v>
      </c>
      <c r="H12" s="25">
        <v>0.36694719999999997</v>
      </c>
      <c r="I12" s="25">
        <v>430.2674232</v>
      </c>
      <c r="J12" s="26">
        <v>53.977608955860134</v>
      </c>
      <c r="K12" s="26">
        <v>6.9561162741602987</v>
      </c>
      <c r="L12" s="12">
        <f t="shared" si="1"/>
        <v>81.121558739158459</v>
      </c>
      <c r="M12" s="19"/>
      <c r="N12" s="19"/>
      <c r="O12" s="19"/>
    </row>
    <row r="13" spans="1:15" ht="16.5" x14ac:dyDescent="0.25">
      <c r="A13" s="5" t="s">
        <v>43</v>
      </c>
      <c r="B13" s="24">
        <v>138</v>
      </c>
      <c r="C13" s="25">
        <v>4.0819935000000003</v>
      </c>
      <c r="D13" s="25">
        <v>233.15114370000001</v>
      </c>
      <c r="E13" s="26">
        <v>47.419041725686611</v>
      </c>
      <c r="F13" s="26">
        <v>3.6186870902867323</v>
      </c>
      <c r="G13" s="12">
        <f t="shared" si="0"/>
        <v>42.509948053629564</v>
      </c>
      <c r="H13" s="25">
        <v>4.0819935000000003</v>
      </c>
      <c r="I13" s="25">
        <v>219.83602930000001</v>
      </c>
      <c r="J13" s="26">
        <v>43.725472899866006</v>
      </c>
      <c r="K13" s="26">
        <v>3.3836917500371655</v>
      </c>
      <c r="L13" s="12">
        <f t="shared" si="1"/>
        <v>39.749377864052178</v>
      </c>
      <c r="M13" s="19"/>
      <c r="N13" s="19"/>
      <c r="O13" s="19"/>
    </row>
    <row r="14" spans="1:15" ht="16.5" x14ac:dyDescent="0.25">
      <c r="A14" s="5" t="s">
        <v>49</v>
      </c>
      <c r="B14" s="24">
        <v>125</v>
      </c>
      <c r="C14" s="25">
        <v>5.2</v>
      </c>
      <c r="D14" s="25">
        <v>1140.9100000000001</v>
      </c>
      <c r="E14" s="26">
        <v>219.43224175184935</v>
      </c>
      <c r="F14" s="26">
        <v>18.872362862337152</v>
      </c>
      <c r="G14" s="12">
        <f t="shared" si="0"/>
        <v>210.99943128114188</v>
      </c>
      <c r="H14" s="25">
        <v>5.2</v>
      </c>
      <c r="I14" s="25">
        <v>1140.9100000000001</v>
      </c>
      <c r="J14" s="26">
        <v>219.43224175184935</v>
      </c>
      <c r="K14" s="26">
        <v>18.872362862337152</v>
      </c>
      <c r="L14" s="12">
        <f t="shared" si="1"/>
        <v>210.99943128114188</v>
      </c>
      <c r="M14" s="19"/>
      <c r="N14" s="19"/>
      <c r="O14" s="19"/>
    </row>
    <row r="15" spans="1:15" ht="16.5" x14ac:dyDescent="0.25">
      <c r="A15" s="5" t="s">
        <v>50</v>
      </c>
      <c r="B15" s="24">
        <v>135</v>
      </c>
      <c r="C15" s="25">
        <v>0.66569789999999995</v>
      </c>
      <c r="D15" s="25">
        <v>618.83428289999995</v>
      </c>
      <c r="E15" s="26">
        <v>166.26815672605926</v>
      </c>
      <c r="F15" s="26">
        <v>16.225074023775683</v>
      </c>
      <c r="G15" s="12">
        <f t="shared" si="0"/>
        <v>188.51832445519733</v>
      </c>
      <c r="H15" s="25">
        <v>0.66569789999999995</v>
      </c>
      <c r="I15" s="25">
        <v>618.83428289999995</v>
      </c>
      <c r="J15" s="26">
        <v>166.26815672605926</v>
      </c>
      <c r="K15" s="26">
        <v>16.225074023775683</v>
      </c>
      <c r="L15" s="12">
        <f t="shared" si="1"/>
        <v>188.51832445519733</v>
      </c>
      <c r="M15" s="19"/>
      <c r="N15" s="19"/>
      <c r="O15" s="19"/>
    </row>
    <row r="16" spans="1:15" ht="16.5" x14ac:dyDescent="0.25">
      <c r="A16" s="5" t="s">
        <v>51</v>
      </c>
      <c r="B16" s="24">
        <v>225</v>
      </c>
      <c r="C16" s="25">
        <v>0.20396</v>
      </c>
      <c r="D16" s="25">
        <v>732.85963419999996</v>
      </c>
      <c r="E16" s="26">
        <v>148.03655941826548</v>
      </c>
      <c r="F16" s="26">
        <v>10.779383206726266</v>
      </c>
      <c r="G16" s="12">
        <f t="shared" si="0"/>
        <v>161.69074810089398</v>
      </c>
      <c r="H16" s="25">
        <v>0.20396</v>
      </c>
      <c r="I16" s="25">
        <v>607.59421150000003</v>
      </c>
      <c r="J16" s="26">
        <v>140.00145677860476</v>
      </c>
      <c r="K16" s="26">
        <v>9.5660027742379761</v>
      </c>
      <c r="L16" s="12">
        <f t="shared" si="1"/>
        <v>143.49004161356964</v>
      </c>
      <c r="M16" s="19"/>
      <c r="N16" s="19"/>
      <c r="O16" s="19"/>
    </row>
    <row r="17" spans="1:15" ht="16.5" x14ac:dyDescent="0.25">
      <c r="A17" s="5" t="s">
        <v>45</v>
      </c>
      <c r="B17" s="24">
        <v>186</v>
      </c>
      <c r="C17" s="25">
        <v>1.8707000000000001E-3</v>
      </c>
      <c r="D17" s="25">
        <v>288.60000000000002</v>
      </c>
      <c r="E17" s="26">
        <v>50.267243372817006</v>
      </c>
      <c r="F17" s="26">
        <v>5.2727567560998878</v>
      </c>
      <c r="G17" s="12">
        <f t="shared" si="0"/>
        <v>71.910814683699996</v>
      </c>
      <c r="H17" s="25">
        <v>1.8707000000000001E-3</v>
      </c>
      <c r="I17" s="25">
        <v>288.60000000000002</v>
      </c>
      <c r="J17" s="26">
        <v>50.267243372817006</v>
      </c>
      <c r="K17" s="26">
        <v>5.2727567560998878</v>
      </c>
      <c r="L17" s="12">
        <f t="shared" si="1"/>
        <v>71.910814683699996</v>
      </c>
      <c r="M17" s="19"/>
      <c r="N17" s="19"/>
      <c r="O17" s="19"/>
    </row>
    <row r="18" spans="1:15" ht="16.5" x14ac:dyDescent="0.25">
      <c r="A18" s="5" t="s">
        <v>44</v>
      </c>
      <c r="B18" s="24">
        <v>188</v>
      </c>
      <c r="C18" s="25">
        <v>3.0165370999999999</v>
      </c>
      <c r="D18" s="25">
        <v>2319.56</v>
      </c>
      <c r="E18" s="26">
        <v>420.00629211342766</v>
      </c>
      <c r="F18" s="26">
        <v>36.34950450811143</v>
      </c>
      <c r="G18" s="12">
        <f t="shared" si="0"/>
        <v>498.39929560666519</v>
      </c>
      <c r="H18" s="25">
        <v>3.0165370999999999</v>
      </c>
      <c r="I18" s="25">
        <v>2319.56</v>
      </c>
      <c r="J18" s="26">
        <v>420.00629211342766</v>
      </c>
      <c r="K18" s="26">
        <v>36.34950450811143</v>
      </c>
      <c r="L18" s="12">
        <f t="shared" si="1"/>
        <v>498.39929560666519</v>
      </c>
      <c r="M18" s="19"/>
      <c r="N18" s="19"/>
      <c r="O18" s="19"/>
    </row>
    <row r="19" spans="1:15" ht="16.5" x14ac:dyDescent="0.25">
      <c r="A19" s="5" t="s">
        <v>52</v>
      </c>
      <c r="B19" s="24">
        <v>133</v>
      </c>
      <c r="C19" s="25">
        <v>1.7402000000000001E-2</v>
      </c>
      <c r="D19" s="25">
        <v>31.111735800000002</v>
      </c>
      <c r="E19" s="26">
        <v>1.80954298412234</v>
      </c>
      <c r="F19" s="26">
        <v>0.35528458070892188</v>
      </c>
      <c r="G19" s="12">
        <f t="shared" si="0"/>
        <v>4.0973416659470105</v>
      </c>
      <c r="H19" s="25">
        <v>1.7402000000000001E-2</v>
      </c>
      <c r="I19" s="25">
        <v>31.111735800000002</v>
      </c>
      <c r="J19" s="26">
        <v>1.80954298412234</v>
      </c>
      <c r="K19" s="26">
        <v>0.35528458070892188</v>
      </c>
      <c r="L19" s="12">
        <f t="shared" si="1"/>
        <v>4.0973416659470105</v>
      </c>
      <c r="M19" s="19"/>
      <c r="N19" s="19"/>
      <c r="O19" s="19"/>
    </row>
    <row r="20" spans="1:15" ht="16.5" x14ac:dyDescent="0.25">
      <c r="A20" s="5" t="s">
        <v>53</v>
      </c>
      <c r="B20" s="24">
        <v>225</v>
      </c>
      <c r="C20" s="25">
        <v>0.14355000000000001</v>
      </c>
      <c r="D20" s="25">
        <v>429.90476089999999</v>
      </c>
      <c r="E20" s="26">
        <v>18.150947647637583</v>
      </c>
      <c r="F20" s="26">
        <v>1.1276880041017054</v>
      </c>
      <c r="G20" s="12">
        <f t="shared" si="0"/>
        <v>16.915320061525581</v>
      </c>
      <c r="H20" s="25">
        <v>0.14355000000000001</v>
      </c>
      <c r="I20" s="25">
        <v>429.90476089999999</v>
      </c>
      <c r="J20" s="26">
        <v>18.150947647637583</v>
      </c>
      <c r="K20" s="26">
        <v>1.1276880041017054</v>
      </c>
      <c r="L20" s="12">
        <f t="shared" si="1"/>
        <v>16.915320061525581</v>
      </c>
      <c r="M20" s="19"/>
      <c r="N20" s="19"/>
      <c r="O20" s="19"/>
    </row>
    <row r="21" spans="1:15" ht="16.5" x14ac:dyDescent="0.25">
      <c r="A21" s="3" t="s">
        <v>57</v>
      </c>
      <c r="B21" s="24">
        <v>211</v>
      </c>
      <c r="C21" s="25">
        <v>8.19</v>
      </c>
      <c r="D21" s="25">
        <v>1121.44</v>
      </c>
      <c r="E21" s="26">
        <v>287.90986529721295</v>
      </c>
      <c r="F21" s="26">
        <v>17.047164491948088</v>
      </c>
      <c r="G21" s="12">
        <f t="shared" si="0"/>
        <v>247.6243676064172</v>
      </c>
      <c r="H21" s="25">
        <v>8.19</v>
      </c>
      <c r="I21" s="25">
        <v>1142.18</v>
      </c>
      <c r="J21" s="26">
        <v>297.95174803154038</v>
      </c>
      <c r="K21" s="26">
        <v>18.210877649456283</v>
      </c>
      <c r="L21" s="12">
        <f t="shared" si="1"/>
        <v>264.52827762848227</v>
      </c>
      <c r="M21" s="19"/>
      <c r="N21" s="19"/>
      <c r="O21" s="19"/>
    </row>
    <row r="22" spans="1:15" ht="16.5" x14ac:dyDescent="0.25">
      <c r="A22" s="3" t="s">
        <v>54</v>
      </c>
      <c r="B22" s="34" t="s">
        <v>189</v>
      </c>
      <c r="C22" s="35" t="s">
        <v>188</v>
      </c>
      <c r="D22" s="35" t="s">
        <v>84</v>
      </c>
      <c r="E22" s="37" t="s">
        <v>85</v>
      </c>
      <c r="F22" s="37" t="s">
        <v>191</v>
      </c>
      <c r="G22" s="38" t="s">
        <v>190</v>
      </c>
      <c r="H22" s="35" t="s">
        <v>86</v>
      </c>
      <c r="I22" s="35" t="s">
        <v>87</v>
      </c>
      <c r="J22" s="37" t="s">
        <v>88</v>
      </c>
      <c r="K22" s="37" t="s">
        <v>192</v>
      </c>
      <c r="L22" s="38" t="s">
        <v>193</v>
      </c>
      <c r="M22" s="19"/>
      <c r="N22" s="19"/>
      <c r="O22" s="19"/>
    </row>
    <row r="23" spans="1:15" ht="16.5" x14ac:dyDescent="0.25">
      <c r="A23" s="5" t="s">
        <v>55</v>
      </c>
      <c r="B23" s="34">
        <v>1</v>
      </c>
      <c r="C23" s="35" t="s">
        <v>175</v>
      </c>
      <c r="D23" s="35" t="s">
        <v>89</v>
      </c>
      <c r="E23" s="37" t="s">
        <v>89</v>
      </c>
      <c r="F23" s="37" t="s">
        <v>187</v>
      </c>
      <c r="G23" s="38" t="s">
        <v>187</v>
      </c>
      <c r="H23" s="35" t="s">
        <v>175</v>
      </c>
      <c r="I23" s="35" t="s">
        <v>89</v>
      </c>
      <c r="J23" s="37" t="s">
        <v>89</v>
      </c>
      <c r="K23" s="37" t="s">
        <v>187</v>
      </c>
      <c r="L23" s="38" t="s">
        <v>187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2" customWidth="1"/>
    <col min="2" max="8" width="8.75" style="4" customWidth="1"/>
    <col min="9" max="9" width="10.25" style="4" customWidth="1"/>
    <col min="10" max="12" width="8.75" style="4" customWidth="1"/>
    <col min="13" max="16384" width="9" style="2"/>
  </cols>
  <sheetData>
    <row r="1" spans="1:15" ht="16.5" x14ac:dyDescent="0.25">
      <c r="A1" s="22" t="s">
        <v>269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43.050620299999999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62.959054399999999</v>
      </c>
      <c r="C4" s="5" t="s">
        <v>33</v>
      </c>
      <c r="D4" s="5">
        <v>39</v>
      </c>
      <c r="E4" s="5" t="s">
        <v>34</v>
      </c>
      <c r="F4" s="5">
        <v>122</v>
      </c>
      <c r="G4" s="5" t="s">
        <v>35</v>
      </c>
      <c r="H4" s="28">
        <v>12.0118153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1966</v>
      </c>
      <c r="C7" s="25">
        <v>2.0541966</v>
      </c>
      <c r="D7" s="25">
        <v>1922.98</v>
      </c>
      <c r="E7" s="26">
        <v>188.77854295916461</v>
      </c>
      <c r="F7" s="26">
        <v>3.6427435249544429</v>
      </c>
      <c r="G7" s="12">
        <f>F7*SQRT(B7)</f>
        <v>161.51778553454329</v>
      </c>
      <c r="H7" s="25">
        <v>2.0541966</v>
      </c>
      <c r="I7" s="25">
        <v>6191.04</v>
      </c>
      <c r="J7" s="26">
        <v>429.8428938516418</v>
      </c>
      <c r="K7" s="26">
        <v>11.539195072553344</v>
      </c>
      <c r="L7" s="12">
        <f>K7*SQRT(B7)</f>
        <v>511.64327716243452</v>
      </c>
      <c r="M7" s="19"/>
      <c r="N7" s="19"/>
      <c r="O7" s="19"/>
    </row>
    <row r="8" spans="1:15" ht="16.5" x14ac:dyDescent="0.25">
      <c r="A8" s="5" t="s">
        <v>29</v>
      </c>
      <c r="B8" s="24">
        <v>1174</v>
      </c>
      <c r="C8" s="25">
        <v>1.19896E-2</v>
      </c>
      <c r="D8" s="25">
        <v>1776.45</v>
      </c>
      <c r="E8" s="26">
        <v>180.90634187976102</v>
      </c>
      <c r="F8" s="26">
        <v>8.1258965226400584</v>
      </c>
      <c r="G8" s="12">
        <f t="shared" ref="G8:G21" si="0">F8*SQRT(B8)</f>
        <v>278.4231457768401</v>
      </c>
      <c r="H8" s="25">
        <v>2.8775100000000001E-2</v>
      </c>
      <c r="I8" s="25">
        <v>1776.45</v>
      </c>
      <c r="J8" s="26">
        <v>172.96693239270002</v>
      </c>
      <c r="K8" s="26">
        <v>7.3414511728815404</v>
      </c>
      <c r="L8" s="12">
        <f t="shared" ref="L8:L21" si="1">K8*SQRT(B8)</f>
        <v>251.54515866966236</v>
      </c>
      <c r="M8" s="19"/>
      <c r="N8" s="19"/>
      <c r="O8" s="19"/>
    </row>
    <row r="9" spans="1:15" ht="16.5" x14ac:dyDescent="0.25">
      <c r="A9" s="5" t="s">
        <v>46</v>
      </c>
      <c r="B9" s="24">
        <v>1838</v>
      </c>
      <c r="C9" s="25">
        <v>7.5447999999999999E-3</v>
      </c>
      <c r="D9" s="25">
        <v>381.81093370000002</v>
      </c>
      <c r="E9" s="26">
        <v>19.421990787689328</v>
      </c>
      <c r="F9" s="26">
        <v>0.74028704347772933</v>
      </c>
      <c r="G9" s="12">
        <f t="shared" si="0"/>
        <v>31.737513743044737</v>
      </c>
      <c r="H9" s="25">
        <v>7.5447999999999999E-3</v>
      </c>
      <c r="I9" s="25">
        <v>381.81093370000002</v>
      </c>
      <c r="J9" s="26">
        <v>19.421990787689328</v>
      </c>
      <c r="K9" s="26">
        <v>0.74028704347772933</v>
      </c>
      <c r="L9" s="12">
        <f t="shared" si="1"/>
        <v>31.737513743044737</v>
      </c>
      <c r="M9" s="19"/>
      <c r="N9" s="19"/>
      <c r="O9" s="19"/>
    </row>
    <row r="10" spans="1:15" ht="16.5" x14ac:dyDescent="0.25">
      <c r="A10" s="5" t="s">
        <v>47</v>
      </c>
      <c r="B10" s="24">
        <v>662</v>
      </c>
      <c r="C10" s="25">
        <v>0.193</v>
      </c>
      <c r="D10" s="25">
        <v>2764.29</v>
      </c>
      <c r="E10" s="26">
        <v>105.1230895533096</v>
      </c>
      <c r="F10" s="26">
        <v>5.6443768030703181</v>
      </c>
      <c r="G10" s="12">
        <f t="shared" si="0"/>
        <v>145.22620647016626</v>
      </c>
      <c r="H10" s="25">
        <v>0.193</v>
      </c>
      <c r="I10" s="25">
        <v>2764.29</v>
      </c>
      <c r="J10" s="26">
        <v>87.101919467605882</v>
      </c>
      <c r="K10" s="26">
        <v>5.0408175111672957</v>
      </c>
      <c r="L10" s="12">
        <f t="shared" si="1"/>
        <v>129.69701176877493</v>
      </c>
      <c r="M10" s="19"/>
      <c r="N10" s="19"/>
      <c r="O10" s="19"/>
    </row>
    <row r="11" spans="1:15" ht="16.5" x14ac:dyDescent="0.25">
      <c r="A11" s="5" t="s">
        <v>48</v>
      </c>
      <c r="B11" s="24">
        <v>1501</v>
      </c>
      <c r="C11" s="25">
        <v>0.193</v>
      </c>
      <c r="D11" s="25">
        <v>1736.35</v>
      </c>
      <c r="E11" s="26">
        <v>132.97075300454674</v>
      </c>
      <c r="F11" s="26">
        <v>6.9231596811976219</v>
      </c>
      <c r="G11" s="12">
        <f t="shared" si="0"/>
        <v>268.22218419998728</v>
      </c>
      <c r="H11" s="25">
        <v>0.193</v>
      </c>
      <c r="I11" s="25">
        <v>1295.0899999999999</v>
      </c>
      <c r="J11" s="26">
        <v>103.70585581752961</v>
      </c>
      <c r="K11" s="26">
        <v>5.2395157172069222</v>
      </c>
      <c r="L11" s="12">
        <f t="shared" si="1"/>
        <v>202.99320173650744</v>
      </c>
      <c r="M11" s="19"/>
      <c r="N11" s="19"/>
      <c r="O11" s="19"/>
    </row>
    <row r="12" spans="1:15" ht="16.5" x14ac:dyDescent="0.25">
      <c r="A12" s="5" t="s">
        <v>42</v>
      </c>
      <c r="B12" s="24">
        <v>1315</v>
      </c>
      <c r="C12" s="25">
        <v>2.4048E-2</v>
      </c>
      <c r="D12" s="25">
        <v>1151.19</v>
      </c>
      <c r="E12" s="26">
        <v>101.60640552318846</v>
      </c>
      <c r="F12" s="26">
        <v>4.6612216698408337</v>
      </c>
      <c r="G12" s="12">
        <f t="shared" si="0"/>
        <v>169.02954920321713</v>
      </c>
      <c r="H12" s="25">
        <v>2.4048E-2</v>
      </c>
      <c r="I12" s="25">
        <v>988.46986070000003</v>
      </c>
      <c r="J12" s="26">
        <v>87.855396568512361</v>
      </c>
      <c r="K12" s="26">
        <v>4.0925545399263132</v>
      </c>
      <c r="L12" s="12">
        <f t="shared" si="1"/>
        <v>148.40801360063745</v>
      </c>
      <c r="M12" s="19"/>
      <c r="N12" s="19"/>
      <c r="O12" s="19"/>
    </row>
    <row r="13" spans="1:15" ht="16.5" x14ac:dyDescent="0.25">
      <c r="A13" s="5" t="s">
        <v>43</v>
      </c>
      <c r="B13" s="24">
        <v>1032</v>
      </c>
      <c r="C13" s="25">
        <v>0.120495</v>
      </c>
      <c r="D13" s="25">
        <v>658.12739109999995</v>
      </c>
      <c r="E13" s="26">
        <v>62.404297688827832</v>
      </c>
      <c r="F13" s="26">
        <v>1.6732739002593304</v>
      </c>
      <c r="G13" s="12">
        <f t="shared" si="0"/>
        <v>53.7535171197041</v>
      </c>
      <c r="H13" s="25">
        <v>0.1084455</v>
      </c>
      <c r="I13" s="25">
        <v>592.31465200000002</v>
      </c>
      <c r="J13" s="26">
        <v>56.965180374760784</v>
      </c>
      <c r="K13" s="26">
        <v>1.5392117066672728</v>
      </c>
      <c r="L13" s="12">
        <f t="shared" si="1"/>
        <v>49.446801753356191</v>
      </c>
      <c r="M13" s="19"/>
      <c r="N13" s="19"/>
      <c r="O13" s="19"/>
    </row>
    <row r="14" spans="1:15" ht="16.5" x14ac:dyDescent="0.25">
      <c r="A14" s="5" t="s">
        <v>49</v>
      </c>
      <c r="B14" s="24">
        <v>536</v>
      </c>
      <c r="C14" s="25">
        <v>0.2</v>
      </c>
      <c r="D14" s="25">
        <v>2369.66</v>
      </c>
      <c r="E14" s="26">
        <v>198.4885737278878</v>
      </c>
      <c r="F14" s="26">
        <v>14.058354942089549</v>
      </c>
      <c r="G14" s="12">
        <f t="shared" si="0"/>
        <v>325.47444786232711</v>
      </c>
      <c r="H14" s="25">
        <v>0.2</v>
      </c>
      <c r="I14" s="25">
        <v>2369.66</v>
      </c>
      <c r="J14" s="26">
        <v>198.4885737278878</v>
      </c>
      <c r="K14" s="26">
        <v>14.058354942089549</v>
      </c>
      <c r="L14" s="12">
        <f t="shared" si="1"/>
        <v>325.47444786232711</v>
      </c>
      <c r="M14" s="19"/>
      <c r="N14" s="19"/>
      <c r="O14" s="19"/>
    </row>
    <row r="15" spans="1:15" ht="16.5" x14ac:dyDescent="0.25">
      <c r="A15" s="5" t="s">
        <v>50</v>
      </c>
      <c r="B15" s="24">
        <v>1206</v>
      </c>
      <c r="C15" s="25">
        <v>0.78</v>
      </c>
      <c r="D15" s="25">
        <v>4358.07</v>
      </c>
      <c r="E15" s="26">
        <v>293.08292627705811</v>
      </c>
      <c r="F15" s="26">
        <v>11.288960728082355</v>
      </c>
      <c r="G15" s="12">
        <f t="shared" si="0"/>
        <v>392.03750457085596</v>
      </c>
      <c r="H15" s="25">
        <v>0.78</v>
      </c>
      <c r="I15" s="25">
        <v>4358.07</v>
      </c>
      <c r="J15" s="26">
        <v>293.08292627705811</v>
      </c>
      <c r="K15" s="26">
        <v>11.288960728082355</v>
      </c>
      <c r="L15" s="12">
        <f t="shared" si="1"/>
        <v>392.03750457085596</v>
      </c>
      <c r="M15" s="19"/>
      <c r="N15" s="19"/>
      <c r="O15" s="19"/>
    </row>
    <row r="16" spans="1:15" ht="16.5" x14ac:dyDescent="0.25">
      <c r="A16" s="5" t="s">
        <v>51</v>
      </c>
      <c r="B16" s="24">
        <v>1981</v>
      </c>
      <c r="C16" s="25">
        <v>5.1272699999999997E-2</v>
      </c>
      <c r="D16" s="25">
        <v>2759.29</v>
      </c>
      <c r="E16" s="26">
        <v>339.11354539402123</v>
      </c>
      <c r="F16" s="26">
        <v>11.669548150527929</v>
      </c>
      <c r="G16" s="12">
        <f t="shared" si="0"/>
        <v>519.39322227794548</v>
      </c>
      <c r="H16" s="25">
        <v>5.1272699999999997E-2</v>
      </c>
      <c r="I16" s="25">
        <v>2607.2199999999998</v>
      </c>
      <c r="J16" s="26">
        <v>312.54483832521413</v>
      </c>
      <c r="K16" s="26">
        <v>10.025498280491229</v>
      </c>
      <c r="L16" s="12">
        <f t="shared" si="1"/>
        <v>446.21915002002618</v>
      </c>
      <c r="M16" s="19"/>
      <c r="N16" s="19"/>
      <c r="O16" s="19"/>
    </row>
    <row r="17" spans="1:15" ht="16.5" x14ac:dyDescent="0.25">
      <c r="A17" s="5" t="s">
        <v>45</v>
      </c>
      <c r="B17" s="24">
        <v>1360</v>
      </c>
      <c r="C17" s="25">
        <v>5.0659100000000003E-4</v>
      </c>
      <c r="D17" s="25">
        <v>636.6950554</v>
      </c>
      <c r="E17" s="26">
        <v>28.799363808940285</v>
      </c>
      <c r="F17" s="26">
        <v>1.9244421188482568</v>
      </c>
      <c r="G17" s="12">
        <f t="shared" si="0"/>
        <v>70.9699186808337</v>
      </c>
      <c r="H17" s="25">
        <v>5.0659100000000003E-4</v>
      </c>
      <c r="I17" s="25">
        <v>636.6950554</v>
      </c>
      <c r="J17" s="26">
        <v>28.819764828571728</v>
      </c>
      <c r="K17" s="26">
        <v>1.9233972222138778</v>
      </c>
      <c r="L17" s="12">
        <f t="shared" si="1"/>
        <v>70.931384796937962</v>
      </c>
      <c r="M17" s="19"/>
      <c r="N17" s="19"/>
      <c r="O17" s="19"/>
    </row>
    <row r="18" spans="1:15" ht="16.5" x14ac:dyDescent="0.25">
      <c r="A18" s="5" t="s">
        <v>44</v>
      </c>
      <c r="B18" s="24">
        <v>1693</v>
      </c>
      <c r="C18" s="25">
        <v>1.02399</v>
      </c>
      <c r="D18" s="25">
        <v>18784.29</v>
      </c>
      <c r="E18" s="26">
        <v>912.51116174647279</v>
      </c>
      <c r="F18" s="26">
        <v>30.989367495619575</v>
      </c>
      <c r="G18" s="12">
        <f t="shared" si="0"/>
        <v>1275.0910320205014</v>
      </c>
      <c r="H18" s="25">
        <v>1.02399</v>
      </c>
      <c r="I18" s="25">
        <v>18784.29</v>
      </c>
      <c r="J18" s="26">
        <v>912.80057917241868</v>
      </c>
      <c r="K18" s="26">
        <v>31.067671616970113</v>
      </c>
      <c r="L18" s="12">
        <f t="shared" si="1"/>
        <v>1278.312939757677</v>
      </c>
      <c r="M18" s="19"/>
      <c r="N18" s="19"/>
      <c r="O18" s="19"/>
    </row>
    <row r="19" spans="1:15" ht="16.5" x14ac:dyDescent="0.25">
      <c r="A19" s="5" t="s">
        <v>52</v>
      </c>
      <c r="B19" s="24">
        <v>1068</v>
      </c>
      <c r="C19" s="25">
        <v>1.9285000000000001E-3</v>
      </c>
      <c r="D19" s="25">
        <v>9623.9</v>
      </c>
      <c r="E19" s="26">
        <v>121.09303123727193</v>
      </c>
      <c r="F19" s="26">
        <v>24.917231632200483</v>
      </c>
      <c r="G19" s="12">
        <f t="shared" si="0"/>
        <v>814.30183937112542</v>
      </c>
      <c r="H19" s="25">
        <v>1.9285000000000001E-3</v>
      </c>
      <c r="I19" s="25">
        <v>9623.9</v>
      </c>
      <c r="J19" s="26">
        <v>121.09303123727193</v>
      </c>
      <c r="K19" s="26">
        <v>24.917231632200483</v>
      </c>
      <c r="L19" s="12">
        <f t="shared" si="1"/>
        <v>814.30183937112542</v>
      </c>
      <c r="M19" s="19"/>
      <c r="N19" s="19"/>
      <c r="O19" s="19"/>
    </row>
    <row r="20" spans="1:15" ht="16.5" x14ac:dyDescent="0.25">
      <c r="A20" s="5" t="s">
        <v>53</v>
      </c>
      <c r="B20" s="24">
        <v>1938</v>
      </c>
      <c r="C20" s="25">
        <v>3.9935600000000002E-2</v>
      </c>
      <c r="D20" s="25">
        <v>363.32744609999997</v>
      </c>
      <c r="E20" s="26">
        <v>33.698683665491899</v>
      </c>
      <c r="F20" s="26">
        <v>1.6521786330626151</v>
      </c>
      <c r="G20" s="12">
        <f t="shared" si="0"/>
        <v>72.733399676443611</v>
      </c>
      <c r="H20" s="25">
        <v>3.9935600000000002E-2</v>
      </c>
      <c r="I20" s="25">
        <v>363.32744609999997</v>
      </c>
      <c r="J20" s="26">
        <v>33.699517096002843</v>
      </c>
      <c r="K20" s="26">
        <v>1.6521998935039257</v>
      </c>
      <c r="L20" s="12">
        <f t="shared" si="1"/>
        <v>72.734335618928398</v>
      </c>
      <c r="M20" s="19"/>
      <c r="N20" s="19"/>
      <c r="O20" s="19"/>
    </row>
    <row r="21" spans="1:15" ht="16.5" x14ac:dyDescent="0.25">
      <c r="A21" s="3" t="s">
        <v>57</v>
      </c>
      <c r="B21" s="24">
        <v>1764</v>
      </c>
      <c r="C21" s="25">
        <v>0.1142944</v>
      </c>
      <c r="D21" s="25">
        <v>4579.57</v>
      </c>
      <c r="E21" s="26">
        <v>440.25901734533937</v>
      </c>
      <c r="F21" s="26">
        <v>11.939739332451047</v>
      </c>
      <c r="G21" s="12">
        <f t="shared" si="0"/>
        <v>501.46905196294398</v>
      </c>
      <c r="H21" s="25">
        <v>0.1142944</v>
      </c>
      <c r="I21" s="25">
        <v>4579.57</v>
      </c>
      <c r="J21" s="26">
        <v>444.1608952823085</v>
      </c>
      <c r="K21" s="26">
        <v>12.07415710910626</v>
      </c>
      <c r="L21" s="12">
        <f t="shared" si="1"/>
        <v>507.11459858246292</v>
      </c>
      <c r="M21" s="19"/>
      <c r="N21" s="19"/>
      <c r="O21" s="19"/>
    </row>
    <row r="22" spans="1:15" ht="16.5" x14ac:dyDescent="0.25">
      <c r="A22" s="3" t="s">
        <v>54</v>
      </c>
      <c r="B22" s="34" t="s">
        <v>179</v>
      </c>
      <c r="C22" s="35" t="s">
        <v>90</v>
      </c>
      <c r="D22" s="35" t="s">
        <v>91</v>
      </c>
      <c r="E22" s="37" t="s">
        <v>194</v>
      </c>
      <c r="F22" s="37" t="s">
        <v>197</v>
      </c>
      <c r="G22" s="38" t="s">
        <v>196</v>
      </c>
      <c r="H22" s="35" t="s">
        <v>195</v>
      </c>
      <c r="I22" s="35" t="s">
        <v>92</v>
      </c>
      <c r="J22" s="37" t="s">
        <v>93</v>
      </c>
      <c r="K22" s="37" t="s">
        <v>204</v>
      </c>
      <c r="L22" s="38" t="s">
        <v>203</v>
      </c>
      <c r="M22" s="19"/>
      <c r="N22" s="19"/>
      <c r="O22" s="19"/>
    </row>
    <row r="23" spans="1:15" ht="16.5" x14ac:dyDescent="0.25">
      <c r="A23" s="5" t="s">
        <v>55</v>
      </c>
      <c r="B23" s="34" t="s">
        <v>199</v>
      </c>
      <c r="C23" s="35" t="s">
        <v>198</v>
      </c>
      <c r="D23" s="35" t="s">
        <v>94</v>
      </c>
      <c r="E23" s="37" t="s">
        <v>95</v>
      </c>
      <c r="F23" s="37" t="s">
        <v>200</v>
      </c>
      <c r="G23" s="38" t="s">
        <v>201</v>
      </c>
      <c r="H23" s="35" t="s">
        <v>96</v>
      </c>
      <c r="I23" s="35" t="s">
        <v>94</v>
      </c>
      <c r="J23" s="37" t="s">
        <v>97</v>
      </c>
      <c r="K23" s="37" t="s">
        <v>202</v>
      </c>
      <c r="L23" s="38" t="s">
        <v>201</v>
      </c>
      <c r="M23" s="19"/>
      <c r="N23" s="19"/>
      <c r="O23" s="19"/>
    </row>
    <row r="24" spans="1:15" ht="16.5" x14ac:dyDescent="0.25">
      <c r="A24" s="2" t="s">
        <v>83</v>
      </c>
      <c r="C24" s="6"/>
      <c r="D24" s="6"/>
      <c r="H24" s="6"/>
      <c r="I24" s="6"/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/>
  </sheetViews>
  <sheetFormatPr defaultRowHeight="15.75" x14ac:dyDescent="0.25"/>
  <cols>
    <col min="1" max="1" width="27" style="2" customWidth="1"/>
    <col min="2" max="12" width="8.75" style="4" customWidth="1"/>
    <col min="13" max="16384" width="9" style="2"/>
  </cols>
  <sheetData>
    <row r="1" spans="1:15" ht="16.5" x14ac:dyDescent="0.25">
      <c r="A1" s="22" t="s">
        <v>270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43.070999999999998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69.328733499999998</v>
      </c>
      <c r="C4" s="5" t="s">
        <v>33</v>
      </c>
      <c r="D4" s="3">
        <v>43.5</v>
      </c>
      <c r="E4" s="5" t="s">
        <v>34</v>
      </c>
      <c r="F4" s="3">
        <v>122</v>
      </c>
      <c r="G4" s="5" t="s">
        <v>35</v>
      </c>
      <c r="H4" s="28">
        <v>11.0716403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978</v>
      </c>
      <c r="C7" s="25">
        <v>11.183462799999999</v>
      </c>
      <c r="D7" s="25">
        <v>1922.98</v>
      </c>
      <c r="E7" s="26">
        <v>224.35349436446643</v>
      </c>
      <c r="F7" s="26">
        <v>5.2967670755356782</v>
      </c>
      <c r="G7" s="12">
        <f>F7*SQRT(B7)</f>
        <v>165.64575195435663</v>
      </c>
      <c r="H7" s="25">
        <v>29.3183015</v>
      </c>
      <c r="I7" s="25">
        <v>6191.04</v>
      </c>
      <c r="J7" s="26">
        <v>520.83187850598472</v>
      </c>
      <c r="K7" s="26">
        <v>18.846844745945265</v>
      </c>
      <c r="L7" s="12">
        <f>K7*SQRT(B7)</f>
        <v>589.39721633755096</v>
      </c>
      <c r="M7" s="19"/>
      <c r="N7" s="19"/>
      <c r="O7" s="19"/>
    </row>
    <row r="8" spans="1:15" ht="16.5" x14ac:dyDescent="0.25">
      <c r="A8" s="5" t="s">
        <v>29</v>
      </c>
      <c r="B8" s="24">
        <v>584</v>
      </c>
      <c r="C8" s="25">
        <v>1.19896E-2</v>
      </c>
      <c r="D8" s="25">
        <v>1776.45</v>
      </c>
      <c r="E8" s="26">
        <v>191.51144906255269</v>
      </c>
      <c r="F8" s="26">
        <v>11.270427415471726</v>
      </c>
      <c r="G8" s="12">
        <f t="shared" ref="G8:G21" si="0">F8*SQRT(B8)</f>
        <v>272.36218520641103</v>
      </c>
      <c r="H8" s="25">
        <v>2.8775100000000001E-2</v>
      </c>
      <c r="I8" s="25">
        <v>1776.45</v>
      </c>
      <c r="J8" s="26">
        <v>180.2108159611025</v>
      </c>
      <c r="K8" s="26">
        <v>10.275339363366323</v>
      </c>
      <c r="L8" s="12">
        <f t="shared" ref="L8:L21" si="1">K8*SQRT(B8)</f>
        <v>248.31479584368253</v>
      </c>
      <c r="M8" s="19"/>
      <c r="N8" s="19"/>
      <c r="O8" s="19"/>
    </row>
    <row r="9" spans="1:15" ht="16.5" x14ac:dyDescent="0.25">
      <c r="A9" s="5" t="s">
        <v>46</v>
      </c>
      <c r="B9" s="24">
        <v>916</v>
      </c>
      <c r="C9" s="25">
        <v>1.00216E-2</v>
      </c>
      <c r="D9" s="25">
        <v>381.81093370000002</v>
      </c>
      <c r="E9" s="26">
        <v>22.100172666528785</v>
      </c>
      <c r="F9" s="26">
        <v>1.3114909134891406</v>
      </c>
      <c r="G9" s="12">
        <f t="shared" si="0"/>
        <v>39.692917620234923</v>
      </c>
      <c r="H9" s="25">
        <v>1.00216E-2</v>
      </c>
      <c r="I9" s="25">
        <v>381.81093370000002</v>
      </c>
      <c r="J9" s="26">
        <v>22.100172666528785</v>
      </c>
      <c r="K9" s="26">
        <v>1.3114909134891406</v>
      </c>
      <c r="L9" s="12">
        <f t="shared" si="1"/>
        <v>39.692917620234923</v>
      </c>
      <c r="M9" s="19"/>
      <c r="N9" s="19"/>
      <c r="O9" s="19"/>
    </row>
    <row r="10" spans="1:15" ht="16.5" x14ac:dyDescent="0.25">
      <c r="A10" s="5" t="s">
        <v>47</v>
      </c>
      <c r="B10" s="24">
        <v>359</v>
      </c>
      <c r="C10" s="25">
        <v>9.6887886999999999</v>
      </c>
      <c r="D10" s="25">
        <v>2764.29</v>
      </c>
      <c r="E10" s="26">
        <v>119.19355001612236</v>
      </c>
      <c r="F10" s="26">
        <v>6.9061133004469557</v>
      </c>
      <c r="G10" s="12">
        <f t="shared" si="0"/>
        <v>130.85216822728276</v>
      </c>
      <c r="H10" s="25">
        <v>7.2665914999999996</v>
      </c>
      <c r="I10" s="25">
        <v>2764.29</v>
      </c>
      <c r="J10" s="26">
        <v>99.589482925212252</v>
      </c>
      <c r="K10" s="26">
        <v>6.4943310874383142</v>
      </c>
      <c r="L10" s="12">
        <f t="shared" si="1"/>
        <v>123.05000902926871</v>
      </c>
      <c r="M10" s="19"/>
      <c r="N10" s="19"/>
      <c r="O10" s="19"/>
    </row>
    <row r="11" spans="1:15" ht="16.5" x14ac:dyDescent="0.25">
      <c r="A11" s="5" t="s">
        <v>48</v>
      </c>
      <c r="B11" s="24">
        <v>788</v>
      </c>
      <c r="C11" s="25">
        <v>0.193</v>
      </c>
      <c r="D11" s="25">
        <v>1476.65</v>
      </c>
      <c r="E11" s="26">
        <v>159.1445664985979</v>
      </c>
      <c r="F11" s="26">
        <v>6.9917532381741463</v>
      </c>
      <c r="G11" s="12">
        <f t="shared" si="0"/>
        <v>196.26786623054906</v>
      </c>
      <c r="H11" s="25">
        <v>0.193</v>
      </c>
      <c r="I11" s="25">
        <v>1107.49</v>
      </c>
      <c r="J11" s="26">
        <v>123.0649688696405</v>
      </c>
      <c r="K11" s="26">
        <v>5.2703669801203388</v>
      </c>
      <c r="L11" s="12">
        <f t="shared" si="1"/>
        <v>147.94625127678128</v>
      </c>
      <c r="M11" s="19"/>
      <c r="N11" s="19"/>
      <c r="O11" s="19"/>
    </row>
    <row r="12" spans="1:15" ht="16.5" x14ac:dyDescent="0.25">
      <c r="A12" s="5" t="s">
        <v>42</v>
      </c>
      <c r="B12" s="24">
        <v>677</v>
      </c>
      <c r="C12" s="25">
        <v>2.4048E-2</v>
      </c>
      <c r="D12" s="25">
        <v>1151.19</v>
      </c>
      <c r="E12" s="26">
        <v>112.30578142295845</v>
      </c>
      <c r="F12" s="26">
        <v>5.8199035965189898</v>
      </c>
      <c r="G12" s="12">
        <f t="shared" si="0"/>
        <v>151.42937337210523</v>
      </c>
      <c r="H12" s="25">
        <v>2.4048E-2</v>
      </c>
      <c r="I12" s="25">
        <v>988.46986070000003</v>
      </c>
      <c r="J12" s="26">
        <v>97.369726146365977</v>
      </c>
      <c r="K12" s="26">
        <v>5.229858098906198</v>
      </c>
      <c r="L12" s="12">
        <f t="shared" si="1"/>
        <v>136.07684759865782</v>
      </c>
      <c r="M12" s="19"/>
      <c r="N12" s="19"/>
      <c r="O12" s="19"/>
    </row>
    <row r="13" spans="1:15" ht="16.5" x14ac:dyDescent="0.25">
      <c r="A13" s="5" t="s">
        <v>43</v>
      </c>
      <c r="B13" s="24">
        <v>551</v>
      </c>
      <c r="C13" s="25">
        <v>0.60912820000000001</v>
      </c>
      <c r="D13" s="25">
        <v>314.28250850000001</v>
      </c>
      <c r="E13" s="26">
        <v>69.483626292284811</v>
      </c>
      <c r="F13" s="26">
        <v>2.178415431119344</v>
      </c>
      <c r="G13" s="12">
        <f t="shared" si="0"/>
        <v>51.134793229140193</v>
      </c>
      <c r="H13" s="25">
        <v>0.54821540000000002</v>
      </c>
      <c r="I13" s="25">
        <v>282.85425759999998</v>
      </c>
      <c r="J13" s="26">
        <v>63.396828709363525</v>
      </c>
      <c r="K13" s="26">
        <v>2.0049571731754767</v>
      </c>
      <c r="L13" s="12">
        <f t="shared" si="1"/>
        <v>47.063140032445318</v>
      </c>
      <c r="M13" s="19"/>
      <c r="N13" s="19"/>
      <c r="O13" s="19"/>
    </row>
    <row r="14" spans="1:15" ht="16.5" x14ac:dyDescent="0.25">
      <c r="A14" s="5" t="s">
        <v>49</v>
      </c>
      <c r="B14" s="24">
        <v>249</v>
      </c>
      <c r="C14" s="25">
        <v>0.2</v>
      </c>
      <c r="D14" s="25">
        <v>2369.66</v>
      </c>
      <c r="E14" s="26">
        <v>211.85002165673245</v>
      </c>
      <c r="F14" s="26">
        <v>20.617987780307349</v>
      </c>
      <c r="G14" s="12">
        <f t="shared" si="0"/>
        <v>325.34635944961315</v>
      </c>
      <c r="H14" s="25">
        <v>0.2</v>
      </c>
      <c r="I14" s="25">
        <v>2369.66</v>
      </c>
      <c r="J14" s="26">
        <v>211.85002165673245</v>
      </c>
      <c r="K14" s="26">
        <v>20.617987780307349</v>
      </c>
      <c r="L14" s="12">
        <f t="shared" si="1"/>
        <v>325.34635944961315</v>
      </c>
      <c r="M14" s="19"/>
      <c r="N14" s="19"/>
      <c r="O14" s="19"/>
    </row>
    <row r="15" spans="1:15" ht="16.5" x14ac:dyDescent="0.25">
      <c r="A15" s="5" t="s">
        <v>50</v>
      </c>
      <c r="B15" s="24">
        <v>530</v>
      </c>
      <c r="C15" s="25">
        <v>0.78</v>
      </c>
      <c r="D15" s="25">
        <v>4358.07</v>
      </c>
      <c r="E15" s="26">
        <v>309.00032361679035</v>
      </c>
      <c r="F15" s="26">
        <v>14.524725359246883</v>
      </c>
      <c r="G15" s="12">
        <f t="shared" si="0"/>
        <v>334.38428908012594</v>
      </c>
      <c r="H15" s="25">
        <v>0.78</v>
      </c>
      <c r="I15" s="25">
        <v>4358.07</v>
      </c>
      <c r="J15" s="26">
        <v>309.00032361679035</v>
      </c>
      <c r="K15" s="26">
        <v>14.524725359246883</v>
      </c>
      <c r="L15" s="12">
        <f t="shared" si="1"/>
        <v>334.38428908012594</v>
      </c>
      <c r="M15" s="19"/>
      <c r="N15" s="19"/>
      <c r="O15" s="19"/>
    </row>
    <row r="16" spans="1:15" ht="16.5" x14ac:dyDescent="0.25">
      <c r="A16" s="5" t="s">
        <v>51</v>
      </c>
      <c r="B16" s="24">
        <v>982</v>
      </c>
      <c r="C16" s="25">
        <v>1.7527642999999999</v>
      </c>
      <c r="D16" s="25">
        <v>2759.29</v>
      </c>
      <c r="E16" s="26">
        <v>337.90809707122338</v>
      </c>
      <c r="F16" s="26">
        <v>13.078786518739092</v>
      </c>
      <c r="G16" s="12">
        <f t="shared" si="0"/>
        <v>409.84835363863778</v>
      </c>
      <c r="H16" s="25">
        <v>1.7495117</v>
      </c>
      <c r="I16" s="25">
        <v>2607.2199999999998</v>
      </c>
      <c r="J16" s="26">
        <v>311.17211233025398</v>
      </c>
      <c r="K16" s="26">
        <v>11.582352064170017</v>
      </c>
      <c r="L16" s="12">
        <f t="shared" si="1"/>
        <v>362.95476785722565</v>
      </c>
      <c r="M16" s="19"/>
      <c r="N16" s="19"/>
      <c r="O16" s="19"/>
    </row>
    <row r="17" spans="1:15" ht="16.5" x14ac:dyDescent="0.25">
      <c r="A17" s="5" t="s">
        <v>45</v>
      </c>
      <c r="B17" s="24">
        <v>727</v>
      </c>
      <c r="C17" s="25">
        <v>1.5924999999999999E-3</v>
      </c>
      <c r="D17" s="25">
        <v>577.78107599999998</v>
      </c>
      <c r="E17" s="26">
        <v>28.040022023329339</v>
      </c>
      <c r="F17" s="26">
        <v>2.3023031388912161</v>
      </c>
      <c r="G17" s="12">
        <f t="shared" si="0"/>
        <v>62.076855698514947</v>
      </c>
      <c r="H17" s="25">
        <v>1.5924999999999999E-3</v>
      </c>
      <c r="I17" s="25">
        <v>577.78107599999998</v>
      </c>
      <c r="J17" s="26">
        <v>28.082143196712831</v>
      </c>
      <c r="K17" s="26">
        <v>2.2993627346396792</v>
      </c>
      <c r="L17" s="12">
        <f t="shared" si="1"/>
        <v>61.997573762381265</v>
      </c>
      <c r="M17" s="19"/>
      <c r="N17" s="19"/>
      <c r="O17" s="19"/>
    </row>
    <row r="18" spans="1:15" ht="16.5" x14ac:dyDescent="0.25">
      <c r="A18" s="5" t="s">
        <v>44</v>
      </c>
      <c r="B18" s="24">
        <v>846</v>
      </c>
      <c r="C18" s="25">
        <v>1.02399</v>
      </c>
      <c r="D18" s="25">
        <v>18784.29</v>
      </c>
      <c r="E18" s="26">
        <v>1096.1097502358509</v>
      </c>
      <c r="F18" s="26">
        <v>49.622435019164925</v>
      </c>
      <c r="G18" s="12">
        <f t="shared" si="0"/>
        <v>1443.3220723101388</v>
      </c>
      <c r="H18" s="25">
        <v>1.02399</v>
      </c>
      <c r="I18" s="25">
        <v>18784.29</v>
      </c>
      <c r="J18" s="26">
        <v>1096.1097502358509</v>
      </c>
      <c r="K18" s="26">
        <v>49.622435019164925</v>
      </c>
      <c r="L18" s="12">
        <f t="shared" si="1"/>
        <v>1443.3220723101388</v>
      </c>
      <c r="M18" s="19"/>
      <c r="N18" s="19"/>
      <c r="O18" s="19"/>
    </row>
    <row r="19" spans="1:15" ht="16.5" x14ac:dyDescent="0.25">
      <c r="A19" s="5" t="s">
        <v>52</v>
      </c>
      <c r="B19" s="24">
        <v>630</v>
      </c>
      <c r="C19" s="25">
        <v>3.7564999999999999E-3</v>
      </c>
      <c r="D19" s="25">
        <v>9623.9</v>
      </c>
      <c r="E19" s="26">
        <v>185.69691413841852</v>
      </c>
      <c r="F19" s="26">
        <v>42.243060161673846</v>
      </c>
      <c r="G19" s="12">
        <f t="shared" si="0"/>
        <v>1060.2923950723975</v>
      </c>
      <c r="H19" s="25">
        <v>3.7564999999999999E-3</v>
      </c>
      <c r="I19" s="25">
        <v>9623.9</v>
      </c>
      <c r="J19" s="26">
        <v>185.69691413841852</v>
      </c>
      <c r="K19" s="26">
        <v>42.243060161673846</v>
      </c>
      <c r="L19" s="12">
        <f t="shared" si="1"/>
        <v>1060.2923950723975</v>
      </c>
      <c r="M19" s="19"/>
      <c r="N19" s="19"/>
      <c r="O19" s="19"/>
    </row>
    <row r="20" spans="1:15" ht="16.5" x14ac:dyDescent="0.25">
      <c r="A20" s="5" t="s">
        <v>53</v>
      </c>
      <c r="B20" s="24">
        <v>967</v>
      </c>
      <c r="C20" s="25">
        <v>4.7156299999999998E-2</v>
      </c>
      <c r="D20" s="25">
        <v>363.32744609999997</v>
      </c>
      <c r="E20" s="26">
        <v>37.826406009721438</v>
      </c>
      <c r="F20" s="26">
        <v>2.2304136447580136</v>
      </c>
      <c r="G20" s="12">
        <f t="shared" si="0"/>
        <v>69.3583336077279</v>
      </c>
      <c r="H20" s="25">
        <v>4.7156299999999998E-2</v>
      </c>
      <c r="I20" s="25">
        <v>363.32744609999997</v>
      </c>
      <c r="J20" s="26">
        <v>37.826406009721438</v>
      </c>
      <c r="K20" s="26">
        <v>2.2304136447580136</v>
      </c>
      <c r="L20" s="12">
        <f t="shared" si="1"/>
        <v>69.3583336077279</v>
      </c>
      <c r="M20" s="19"/>
      <c r="N20" s="19"/>
      <c r="O20" s="19"/>
    </row>
    <row r="21" spans="1:15" ht="16.5" x14ac:dyDescent="0.25">
      <c r="A21" s="3" t="s">
        <v>57</v>
      </c>
      <c r="B21" s="24">
        <v>883</v>
      </c>
      <c r="C21" s="25">
        <v>3.6961385999999998</v>
      </c>
      <c r="D21" s="25">
        <v>4579.57</v>
      </c>
      <c r="E21" s="26">
        <v>500.84164973527407</v>
      </c>
      <c r="F21" s="26">
        <v>16.04028263359406</v>
      </c>
      <c r="G21" s="12">
        <f t="shared" si="0"/>
        <v>476.64206584250036</v>
      </c>
      <c r="H21" s="25">
        <v>3.6961385999999998</v>
      </c>
      <c r="I21" s="25">
        <v>4579.57</v>
      </c>
      <c r="J21" s="26">
        <v>506.42482801308836</v>
      </c>
      <c r="K21" s="26">
        <v>16.116032930603868</v>
      </c>
      <c r="L21" s="12">
        <f t="shared" si="1"/>
        <v>478.89300984889337</v>
      </c>
      <c r="M21" s="19"/>
      <c r="N21" s="19"/>
      <c r="O21" s="19"/>
    </row>
    <row r="22" spans="1:15" ht="16.5" x14ac:dyDescent="0.25">
      <c r="A22" s="3" t="s">
        <v>54</v>
      </c>
      <c r="B22" s="34">
        <v>3</v>
      </c>
      <c r="C22" s="35" t="s">
        <v>90</v>
      </c>
      <c r="D22" s="35" t="s">
        <v>98</v>
      </c>
      <c r="E22" s="37" t="s">
        <v>99</v>
      </c>
      <c r="F22" s="37">
        <v>30.48</v>
      </c>
      <c r="G22" s="38">
        <v>52.792908614699378</v>
      </c>
      <c r="H22" s="35" t="s">
        <v>90</v>
      </c>
      <c r="I22" s="35" t="s">
        <v>100</v>
      </c>
      <c r="J22" s="37" t="s">
        <v>101</v>
      </c>
      <c r="K22" s="37">
        <v>235.12</v>
      </c>
      <c r="L22" s="38">
        <v>407.23978587559441</v>
      </c>
      <c r="M22" s="19"/>
      <c r="N22" s="19"/>
      <c r="O22" s="19"/>
    </row>
    <row r="23" spans="1:15" ht="16.5" x14ac:dyDescent="0.25">
      <c r="A23" s="5" t="s">
        <v>55</v>
      </c>
      <c r="B23" s="34">
        <v>12</v>
      </c>
      <c r="C23" s="35" t="s">
        <v>102</v>
      </c>
      <c r="D23" s="35" t="s">
        <v>103</v>
      </c>
      <c r="E23" s="37" t="s">
        <v>104</v>
      </c>
      <c r="F23" s="37">
        <v>4.8099999999999996</v>
      </c>
      <c r="G23" s="38">
        <v>16.662328768812596</v>
      </c>
      <c r="H23" s="35" t="s">
        <v>102</v>
      </c>
      <c r="I23" s="35" t="s">
        <v>103</v>
      </c>
      <c r="J23" s="37" t="s">
        <v>104</v>
      </c>
      <c r="K23" s="37">
        <v>4.8099999999999996</v>
      </c>
      <c r="L23" s="38">
        <v>16.662328768812596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RowHeight="15.75" x14ac:dyDescent="0.25"/>
  <cols>
    <col min="1" max="1" width="27" style="2" customWidth="1"/>
    <col min="2" max="7" width="8.75" style="4" customWidth="1"/>
    <col min="8" max="8" width="9.875" style="4" customWidth="1"/>
    <col min="9" max="9" width="10.375" style="4" customWidth="1"/>
    <col min="10" max="10" width="10.625" style="4" customWidth="1"/>
    <col min="11" max="12" width="8.75" style="4" customWidth="1"/>
    <col min="13" max="16384" width="9" style="2"/>
  </cols>
  <sheetData>
    <row r="1" spans="1:15" ht="16.5" x14ac:dyDescent="0.25">
      <c r="A1" s="22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45" t="s">
        <v>262</v>
      </c>
      <c r="L1" s="46"/>
    </row>
    <row r="2" spans="1:15" ht="16.5" x14ac:dyDescent="0.25">
      <c r="A2" s="5" t="s">
        <v>30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6.5" x14ac:dyDescent="0.25">
      <c r="A3" s="5" t="s">
        <v>31</v>
      </c>
      <c r="B3" s="28">
        <v>43.030541900000003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6.5" x14ac:dyDescent="0.25">
      <c r="A4" s="5" t="s">
        <v>32</v>
      </c>
      <c r="B4" s="28">
        <v>57.267229700000001</v>
      </c>
      <c r="C4" s="5" t="s">
        <v>33</v>
      </c>
      <c r="D4" s="3">
        <v>39</v>
      </c>
      <c r="E4" s="5" t="s">
        <v>34</v>
      </c>
      <c r="F4" s="3">
        <v>109.8</v>
      </c>
      <c r="G4" s="5" t="s">
        <v>35</v>
      </c>
      <c r="H4" s="28">
        <v>9.7544214999999994</v>
      </c>
      <c r="I4" s="5"/>
      <c r="J4" s="5"/>
      <c r="K4" s="5"/>
      <c r="L4" s="5"/>
    </row>
    <row r="5" spans="1:15" ht="16.5" x14ac:dyDescent="0.25">
      <c r="A5" s="43" t="s">
        <v>56</v>
      </c>
      <c r="B5" s="43" t="s">
        <v>0</v>
      </c>
      <c r="C5" s="44" t="s">
        <v>36</v>
      </c>
      <c r="D5" s="44"/>
      <c r="E5" s="44"/>
      <c r="F5" s="44"/>
      <c r="G5" s="44"/>
      <c r="H5" s="44" t="s">
        <v>15</v>
      </c>
      <c r="I5" s="44"/>
      <c r="J5" s="44"/>
      <c r="K5" s="44"/>
      <c r="L5" s="44"/>
    </row>
    <row r="6" spans="1:15" x14ac:dyDescent="0.25">
      <c r="A6" s="43"/>
      <c r="B6" s="43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5" ht="16.5" x14ac:dyDescent="0.25">
      <c r="A7" s="5" t="s">
        <v>28</v>
      </c>
      <c r="B7" s="24">
        <v>988</v>
      </c>
      <c r="C7" s="25">
        <v>2.0541966</v>
      </c>
      <c r="D7" s="25">
        <v>1100.23</v>
      </c>
      <c r="E7" s="26">
        <v>152.49350976260536</v>
      </c>
      <c r="F7" s="26">
        <v>4.4475178210928128</v>
      </c>
      <c r="G7" s="12">
        <f>F7*SQRT(B7)</f>
        <v>139.79645843765465</v>
      </c>
      <c r="H7" s="25">
        <v>2.0541966</v>
      </c>
      <c r="I7" s="25">
        <v>1719.2</v>
      </c>
      <c r="J7" s="26">
        <v>337.03775432833316</v>
      </c>
      <c r="K7" s="26">
        <v>9.5368047273561789</v>
      </c>
      <c r="L7" s="12">
        <f>K7*SQRT(B7)</f>
        <v>299.7653026533099</v>
      </c>
      <c r="M7" s="19"/>
      <c r="N7" s="19"/>
      <c r="O7" s="19"/>
    </row>
    <row r="8" spans="1:15" ht="16.5" x14ac:dyDescent="0.25">
      <c r="A8" s="5" t="s">
        <v>29</v>
      </c>
      <c r="B8" s="24">
        <v>590</v>
      </c>
      <c r="C8" s="25">
        <v>0.63209070000000001</v>
      </c>
      <c r="D8" s="25">
        <v>1325.73</v>
      </c>
      <c r="E8" s="26">
        <v>170.35678838171097</v>
      </c>
      <c r="F8" s="26">
        <v>8.7533686218845865</v>
      </c>
      <c r="G8" s="12">
        <f t="shared" ref="G8:G21" si="0">F8*SQRT(B8)</f>
        <v>212.61858506736954</v>
      </c>
      <c r="H8" s="25">
        <v>0.63209070000000001</v>
      </c>
      <c r="I8" s="25">
        <v>1325.73</v>
      </c>
      <c r="J8" s="26">
        <v>165.76099510971665</v>
      </c>
      <c r="K8" s="26">
        <v>8.8592072503934247</v>
      </c>
      <c r="L8" s="12">
        <f t="shared" ref="L8:L21" si="1">K8*SQRT(B8)</f>
        <v>215.1893964213846</v>
      </c>
      <c r="M8" s="19"/>
      <c r="N8" s="19"/>
      <c r="O8" s="19"/>
    </row>
    <row r="9" spans="1:15" ht="16.5" x14ac:dyDescent="0.25">
      <c r="A9" s="5" t="s">
        <v>46</v>
      </c>
      <c r="B9" s="24">
        <v>922</v>
      </c>
      <c r="C9" s="25">
        <v>7.5447999999999999E-3</v>
      </c>
      <c r="D9" s="25">
        <v>204.19627610000001</v>
      </c>
      <c r="E9" s="26">
        <v>16.702800611385999</v>
      </c>
      <c r="F9" s="26">
        <v>0.86528076534584231</v>
      </c>
      <c r="G9" s="12">
        <f t="shared" si="0"/>
        <v>26.273777045812096</v>
      </c>
      <c r="H9" s="25">
        <v>7.5447999999999999E-3</v>
      </c>
      <c r="I9" s="25">
        <v>204.19627610000001</v>
      </c>
      <c r="J9" s="26">
        <v>16.702800611385999</v>
      </c>
      <c r="K9" s="26">
        <v>0.86528076534584231</v>
      </c>
      <c r="L9" s="12">
        <f t="shared" si="1"/>
        <v>26.273777045812096</v>
      </c>
      <c r="M9" s="19"/>
      <c r="N9" s="19"/>
      <c r="O9" s="19"/>
    </row>
    <row r="10" spans="1:15" ht="16.5" x14ac:dyDescent="0.25">
      <c r="A10" s="5" t="s">
        <v>47</v>
      </c>
      <c r="B10" s="24">
        <v>303</v>
      </c>
      <c r="C10" s="25">
        <v>0.193</v>
      </c>
      <c r="D10" s="25">
        <v>565.98227999999995</v>
      </c>
      <c r="E10" s="26">
        <v>88.242550770647568</v>
      </c>
      <c r="F10" s="26">
        <v>7.7371754054620281</v>
      </c>
      <c r="G10" s="12">
        <f t="shared" si="0"/>
        <v>134.68020131493199</v>
      </c>
      <c r="H10" s="25">
        <v>0.193</v>
      </c>
      <c r="I10" s="25">
        <v>512.24435080000001</v>
      </c>
      <c r="J10" s="26">
        <v>72.120405550260969</v>
      </c>
      <c r="K10" s="26">
        <v>6.7278333661713523</v>
      </c>
      <c r="L10" s="12">
        <f t="shared" si="1"/>
        <v>117.1106902306509</v>
      </c>
      <c r="M10" s="19"/>
      <c r="N10" s="19"/>
      <c r="O10" s="19"/>
    </row>
    <row r="11" spans="1:15" ht="16.5" x14ac:dyDescent="0.25">
      <c r="A11" s="5" t="s">
        <v>48</v>
      </c>
      <c r="B11" s="24">
        <v>713</v>
      </c>
      <c r="C11" s="25">
        <v>0.193</v>
      </c>
      <c r="D11" s="25">
        <v>1736.35</v>
      </c>
      <c r="E11" s="26">
        <v>104.25607738696496</v>
      </c>
      <c r="F11" s="26">
        <v>9.9454712139804542</v>
      </c>
      <c r="G11" s="12">
        <f t="shared" si="0"/>
        <v>265.5645675487699</v>
      </c>
      <c r="H11" s="25">
        <v>0.193</v>
      </c>
      <c r="I11" s="25">
        <v>1295.0899999999999</v>
      </c>
      <c r="J11" s="26">
        <v>82.467427887957456</v>
      </c>
      <c r="K11" s="26">
        <v>7.4510392793514528</v>
      </c>
      <c r="L11" s="12">
        <f t="shared" si="1"/>
        <v>198.95809674943729</v>
      </c>
      <c r="M11" s="19"/>
      <c r="N11" s="19"/>
      <c r="O11" s="19"/>
    </row>
    <row r="12" spans="1:15" ht="16.5" x14ac:dyDescent="0.25">
      <c r="A12" s="5" t="s">
        <v>42</v>
      </c>
      <c r="B12" s="24">
        <v>638</v>
      </c>
      <c r="C12" s="25">
        <v>4.752E-2</v>
      </c>
      <c r="D12" s="25">
        <v>895.99249999999995</v>
      </c>
      <c r="E12" s="26">
        <v>90.350140239781311</v>
      </c>
      <c r="F12" s="26">
        <v>4.9160931713412452</v>
      </c>
      <c r="G12" s="12">
        <f t="shared" si="0"/>
        <v>124.17393518858344</v>
      </c>
      <c r="H12" s="25">
        <v>4.752E-2</v>
      </c>
      <c r="I12" s="25">
        <v>872.95</v>
      </c>
      <c r="J12" s="26">
        <v>77.84585781360343</v>
      </c>
      <c r="K12" s="26">
        <v>4.2303018303053896</v>
      </c>
      <c r="L12" s="12">
        <f t="shared" si="1"/>
        <v>106.85176358469482</v>
      </c>
      <c r="M12" s="19"/>
      <c r="N12" s="19"/>
      <c r="O12" s="19"/>
    </row>
    <row r="13" spans="1:15" ht="16.5" x14ac:dyDescent="0.25">
      <c r="A13" s="5" t="s">
        <v>43</v>
      </c>
      <c r="B13" s="24">
        <v>481</v>
      </c>
      <c r="C13" s="25">
        <v>0.120495</v>
      </c>
      <c r="D13" s="25">
        <v>658.12739109999995</v>
      </c>
      <c r="E13" s="26">
        <v>53.964817058473862</v>
      </c>
      <c r="F13" s="26">
        <v>2.0485618809690527</v>
      </c>
      <c r="G13" s="12">
        <f t="shared" si="0"/>
        <v>44.928469596200379</v>
      </c>
      <c r="H13" s="25">
        <v>0.1084455</v>
      </c>
      <c r="I13" s="25">
        <v>592.31465200000002</v>
      </c>
      <c r="J13" s="26">
        <v>49.297818880250993</v>
      </c>
      <c r="K13" s="26">
        <v>1.882243211147717</v>
      </c>
      <c r="L13" s="12">
        <f t="shared" si="1"/>
        <v>41.280816396281615</v>
      </c>
      <c r="M13" s="19"/>
      <c r="N13" s="19"/>
      <c r="O13" s="19"/>
    </row>
    <row r="14" spans="1:15" ht="16.5" x14ac:dyDescent="0.25">
      <c r="A14" s="5" t="s">
        <v>49</v>
      </c>
      <c r="B14" s="24">
        <v>287</v>
      </c>
      <c r="C14" s="25">
        <v>4.2886103999999996</v>
      </c>
      <c r="D14" s="25">
        <v>1561.29</v>
      </c>
      <c r="E14" s="26">
        <v>185.43144381887572</v>
      </c>
      <c r="F14" s="26">
        <v>14.231311491994507</v>
      </c>
      <c r="G14" s="12">
        <f t="shared" si="0"/>
        <v>241.09370602834949</v>
      </c>
      <c r="H14" s="25">
        <v>4.2886103999999996</v>
      </c>
      <c r="I14" s="25">
        <v>1561.29</v>
      </c>
      <c r="J14" s="26">
        <v>185.43144381887572</v>
      </c>
      <c r="K14" s="26">
        <v>14.231311491994507</v>
      </c>
      <c r="L14" s="12">
        <f t="shared" si="1"/>
        <v>241.09370602834949</v>
      </c>
      <c r="M14" s="19"/>
      <c r="N14" s="19"/>
      <c r="O14" s="19"/>
    </row>
    <row r="15" spans="1:15" ht="16.5" x14ac:dyDescent="0.25">
      <c r="A15" s="5" t="s">
        <v>50</v>
      </c>
      <c r="B15" s="24">
        <v>676</v>
      </c>
      <c r="C15" s="25">
        <v>1.17</v>
      </c>
      <c r="D15" s="25">
        <v>1975.32</v>
      </c>
      <c r="E15" s="26">
        <v>280.34900203231558</v>
      </c>
      <c r="F15" s="26">
        <v>12.022159757058439</v>
      </c>
      <c r="G15" s="12">
        <f t="shared" si="0"/>
        <v>312.57615368351941</v>
      </c>
      <c r="H15" s="25">
        <v>1.17</v>
      </c>
      <c r="I15" s="25">
        <v>1975.32</v>
      </c>
      <c r="J15" s="26">
        <v>280.34900203231558</v>
      </c>
      <c r="K15" s="26">
        <v>12.022159757058439</v>
      </c>
      <c r="L15" s="12">
        <f t="shared" si="1"/>
        <v>312.57615368351941</v>
      </c>
      <c r="M15" s="19"/>
      <c r="N15" s="19"/>
      <c r="O15" s="19"/>
    </row>
    <row r="16" spans="1:15" ht="16.5" x14ac:dyDescent="0.25">
      <c r="A16" s="5" t="s">
        <v>51</v>
      </c>
      <c r="B16" s="24">
        <v>999</v>
      </c>
      <c r="C16" s="25">
        <v>5.1272699999999997E-2</v>
      </c>
      <c r="D16" s="25">
        <v>2260.9299999999998</v>
      </c>
      <c r="E16" s="26">
        <v>340.33169237668932</v>
      </c>
      <c r="F16" s="26">
        <v>14.476303008489138</v>
      </c>
      <c r="G16" s="12">
        <f t="shared" si="0"/>
        <v>457.55194835646591</v>
      </c>
      <c r="H16" s="25">
        <v>5.1272699999999997E-2</v>
      </c>
      <c r="I16" s="25">
        <v>1891.49</v>
      </c>
      <c r="J16" s="26">
        <v>313.93202514788123</v>
      </c>
      <c r="K16" s="26">
        <v>12.37005273747663</v>
      </c>
      <c r="L16" s="12">
        <f t="shared" si="1"/>
        <v>390.97977763974586</v>
      </c>
      <c r="M16" s="19"/>
      <c r="N16" s="19"/>
      <c r="O16" s="19"/>
    </row>
    <row r="17" spans="1:15" ht="16.5" x14ac:dyDescent="0.25">
      <c r="A17" s="5" t="s">
        <v>45</v>
      </c>
      <c r="B17" s="24">
        <v>633</v>
      </c>
      <c r="C17" s="25">
        <v>5.0659100000000003E-4</v>
      </c>
      <c r="D17" s="25">
        <v>636.6950554</v>
      </c>
      <c r="E17" s="26">
        <v>29.685332804806702</v>
      </c>
      <c r="F17" s="26">
        <v>2.9469743475946553</v>
      </c>
      <c r="G17" s="12">
        <f t="shared" si="0"/>
        <v>74.144375314693548</v>
      </c>
      <c r="H17" s="25">
        <v>5.0659100000000003E-4</v>
      </c>
      <c r="I17" s="25">
        <v>636.6950554</v>
      </c>
      <c r="J17" s="26">
        <v>29.68039163574996</v>
      </c>
      <c r="K17" s="26">
        <v>2.9475436618755615</v>
      </c>
      <c r="L17" s="12">
        <f t="shared" si="1"/>
        <v>74.15869897236297</v>
      </c>
      <c r="M17" s="19"/>
      <c r="N17" s="19"/>
      <c r="O17" s="19"/>
    </row>
    <row r="18" spans="1:15" ht="16.5" x14ac:dyDescent="0.25">
      <c r="A18" s="5" t="s">
        <v>44</v>
      </c>
      <c r="B18" s="24">
        <v>847</v>
      </c>
      <c r="C18" s="25">
        <v>1.916156</v>
      </c>
      <c r="D18" s="25">
        <v>4671.08</v>
      </c>
      <c r="E18" s="26">
        <v>722.10929659725923</v>
      </c>
      <c r="F18" s="26">
        <v>21.796368186311835</v>
      </c>
      <c r="G18" s="12">
        <f t="shared" si="0"/>
        <v>634.34546675919171</v>
      </c>
      <c r="H18" s="25">
        <v>1.916156</v>
      </c>
      <c r="I18" s="25">
        <v>4671.08</v>
      </c>
      <c r="J18" s="26">
        <v>722.69885586067937</v>
      </c>
      <c r="K18" s="26">
        <v>21.883486433726908</v>
      </c>
      <c r="L18" s="12">
        <f t="shared" si="1"/>
        <v>636.88089214966863</v>
      </c>
      <c r="M18" s="19"/>
      <c r="N18" s="19"/>
      <c r="O18" s="19"/>
    </row>
    <row r="19" spans="1:15" ht="16.5" x14ac:dyDescent="0.25">
      <c r="A19" s="5" t="s">
        <v>52</v>
      </c>
      <c r="B19" s="24">
        <v>438</v>
      </c>
      <c r="C19" s="25">
        <v>1.9285000000000001E-3</v>
      </c>
      <c r="D19" s="25">
        <v>3392.27</v>
      </c>
      <c r="E19" s="26">
        <v>29.196802522113394</v>
      </c>
      <c r="F19" s="26">
        <v>7.399528397919001</v>
      </c>
      <c r="G19" s="12">
        <f t="shared" si="0"/>
        <v>154.86065666942349</v>
      </c>
      <c r="H19" s="25">
        <v>1.9285000000000001E-3</v>
      </c>
      <c r="I19" s="25">
        <v>3392.27</v>
      </c>
      <c r="J19" s="26">
        <v>29.196802522113394</v>
      </c>
      <c r="K19" s="26">
        <v>7.399528397919001</v>
      </c>
      <c r="L19" s="12">
        <f t="shared" si="1"/>
        <v>154.86065666942349</v>
      </c>
      <c r="M19" s="19"/>
      <c r="N19" s="19"/>
      <c r="O19" s="19"/>
    </row>
    <row r="20" spans="1:15" ht="16.5" x14ac:dyDescent="0.25">
      <c r="A20" s="5" t="s">
        <v>53</v>
      </c>
      <c r="B20" s="24">
        <v>971</v>
      </c>
      <c r="C20" s="25">
        <v>3.9935600000000002E-2</v>
      </c>
      <c r="D20" s="25">
        <v>349.11038020000001</v>
      </c>
      <c r="E20" s="26">
        <v>29.476767183732836</v>
      </c>
      <c r="F20" s="26">
        <v>1.6386802717453415</v>
      </c>
      <c r="G20" s="12">
        <f t="shared" si="0"/>
        <v>51.062707674487577</v>
      </c>
      <c r="H20" s="25">
        <v>3.9935600000000002E-2</v>
      </c>
      <c r="I20" s="25">
        <v>349.11038020000001</v>
      </c>
      <c r="J20" s="26">
        <v>29.478453063540801</v>
      </c>
      <c r="K20" s="26">
        <v>1.6387291560735371</v>
      </c>
      <c r="L20" s="12">
        <f t="shared" si="1"/>
        <v>51.064230952825369</v>
      </c>
      <c r="M20" s="19"/>
      <c r="N20" s="19"/>
      <c r="O20" s="19"/>
    </row>
    <row r="21" spans="1:15" ht="16.5" x14ac:dyDescent="0.25">
      <c r="A21" s="3" t="s">
        <v>57</v>
      </c>
      <c r="B21" s="24">
        <v>881</v>
      </c>
      <c r="C21" s="25">
        <v>0.1142944</v>
      </c>
      <c r="D21" s="25">
        <v>2343.64</v>
      </c>
      <c r="E21" s="26">
        <v>377.59100686389507</v>
      </c>
      <c r="F21" s="26">
        <v>11.465783326948074</v>
      </c>
      <c r="G21" s="12">
        <f t="shared" si="0"/>
        <v>340.32330071824128</v>
      </c>
      <c r="H21" s="25">
        <v>0.1142944</v>
      </c>
      <c r="I21" s="25">
        <v>2343.64</v>
      </c>
      <c r="J21" s="26">
        <v>379.7537106642169</v>
      </c>
      <c r="K21" s="26">
        <v>11.604053037328629</v>
      </c>
      <c r="L21" s="12">
        <f t="shared" si="1"/>
        <v>344.42737305976806</v>
      </c>
      <c r="M21" s="19"/>
      <c r="N21" s="19"/>
      <c r="O21" s="19"/>
    </row>
    <row r="22" spans="1:15" ht="16.5" x14ac:dyDescent="0.25">
      <c r="A22" s="3" t="s">
        <v>54</v>
      </c>
      <c r="B22" s="34" t="s">
        <v>205</v>
      </c>
      <c r="C22" s="35" t="s">
        <v>91</v>
      </c>
      <c r="D22" s="35" t="s">
        <v>91</v>
      </c>
      <c r="E22" s="37" t="s">
        <v>91</v>
      </c>
      <c r="F22" s="37" t="s">
        <v>187</v>
      </c>
      <c r="G22" s="38" t="s">
        <v>207</v>
      </c>
      <c r="H22" s="35" t="s">
        <v>92</v>
      </c>
      <c r="I22" s="35" t="s">
        <v>92</v>
      </c>
      <c r="J22" s="37" t="s">
        <v>92</v>
      </c>
      <c r="K22" s="37" t="s">
        <v>187</v>
      </c>
      <c r="L22" s="38" t="s">
        <v>187</v>
      </c>
      <c r="M22" s="19"/>
      <c r="N22" s="19"/>
      <c r="O22" s="19"/>
    </row>
    <row r="23" spans="1:15" ht="16.5" x14ac:dyDescent="0.25">
      <c r="A23" s="5" t="s">
        <v>55</v>
      </c>
      <c r="B23" s="34" t="s">
        <v>206</v>
      </c>
      <c r="C23" s="35" t="s">
        <v>105</v>
      </c>
      <c r="D23" s="35" t="s">
        <v>106</v>
      </c>
      <c r="E23" s="37" t="s">
        <v>107</v>
      </c>
      <c r="F23" s="37" t="s">
        <v>211</v>
      </c>
      <c r="G23" s="38" t="s">
        <v>210</v>
      </c>
      <c r="H23" s="35" t="s">
        <v>108</v>
      </c>
      <c r="I23" s="35" t="s">
        <v>106</v>
      </c>
      <c r="J23" s="37" t="s">
        <v>109</v>
      </c>
      <c r="K23" s="37" t="s">
        <v>209</v>
      </c>
      <c r="L23" s="38" t="s">
        <v>208</v>
      </c>
      <c r="M23" s="19"/>
      <c r="N23" s="19"/>
      <c r="O23" s="19"/>
    </row>
    <row r="24" spans="1:15" ht="16.5" x14ac:dyDescent="0.25">
      <c r="A24" s="2" t="s">
        <v>83</v>
      </c>
      <c r="H24" s="6"/>
      <c r="I24" s="6"/>
    </row>
    <row r="25" spans="1:15" ht="16.5" x14ac:dyDescent="0.25">
      <c r="A25" s="2" t="s">
        <v>157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2005_total_1</vt:lpstr>
      <vt:lpstr>2005_male_1</vt:lpstr>
      <vt:lpstr>2005_female_1</vt:lpstr>
      <vt:lpstr>2005_total_2</vt:lpstr>
      <vt:lpstr>2005_male_2</vt:lpstr>
      <vt:lpstr>2005_female_2</vt:lpstr>
      <vt:lpstr>2005_total_3</vt:lpstr>
      <vt:lpstr>2005_male_3</vt:lpstr>
      <vt:lpstr>2005_female_3</vt:lpstr>
      <vt:lpstr>2005_total_4</vt:lpstr>
      <vt:lpstr>2005_male_4</vt:lpstr>
      <vt:lpstr>2005_female_4</vt:lpstr>
      <vt:lpstr>2005_育齡婦女</vt:lpstr>
      <vt:lpstr>2010_total</vt:lpstr>
      <vt:lpstr>2010_male</vt:lpstr>
      <vt:lpstr>2010_female</vt:lpstr>
      <vt:lpstr>2011_total</vt:lpstr>
      <vt:lpstr>2011_male</vt:lpstr>
      <vt:lpstr>2011_female</vt:lpstr>
      <vt:lpstr>2012_total</vt:lpstr>
      <vt:lpstr>2012_male</vt:lpstr>
      <vt:lpstr>2012_female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CMU032</dc:creator>
  <cp:lastModifiedBy>CMU</cp:lastModifiedBy>
  <cp:lastPrinted>2014-11-25T03:20:42Z</cp:lastPrinted>
  <dcterms:created xsi:type="dcterms:W3CDTF">2012-12-09T06:20:49Z</dcterms:created>
  <dcterms:modified xsi:type="dcterms:W3CDTF">2018-01-22T14:58:03Z</dcterms:modified>
</cp:coreProperties>
</file>